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20" yWindow="520" windowWidth="11200" windowHeight="5260"/>
  </bookViews>
  <sheets>
    <sheet name="ИТОГОВЫЙ ПРОТОКОЛ" sheetId="3" r:id="rId1"/>
    <sheet name="РЕГИСТРАЦИЯ" sheetId="1" r:id="rId2"/>
  </sheets>
  <calcPr calcId="144525"/>
</workbook>
</file>

<file path=xl/calcChain.xml><?xml version="1.0" encoding="utf-8"?>
<calcChain xmlns="http://schemas.openxmlformats.org/spreadsheetml/2006/main">
  <c r="CC60" i="3" l="1"/>
  <c r="CE60" i="3" s="1"/>
  <c r="BS60" i="3"/>
  <c r="BU60" i="3" s="1"/>
  <c r="BI60" i="3"/>
  <c r="BK60" i="3" s="1"/>
  <c r="AY60" i="3"/>
  <c r="BA60" i="3" s="1"/>
  <c r="AQ60" i="3"/>
  <c r="AO60" i="3"/>
  <c r="AE60" i="3"/>
  <c r="AG60" i="3" s="1"/>
  <c r="U60" i="3"/>
  <c r="W60" i="3" s="1"/>
  <c r="K60" i="3"/>
  <c r="M60" i="3" s="1"/>
  <c r="CC55" i="3"/>
  <c r="CE55" i="3" s="1"/>
  <c r="BS55" i="3"/>
  <c r="BU55" i="3" s="1"/>
  <c r="BI55" i="3"/>
  <c r="BK55" i="3" s="1"/>
  <c r="AY55" i="3"/>
  <c r="BA55" i="3" s="1"/>
  <c r="AO55" i="3"/>
  <c r="AQ55" i="3" s="1"/>
  <c r="AE55" i="3"/>
  <c r="AG55" i="3" s="1"/>
  <c r="W55" i="3"/>
  <c r="U55" i="3"/>
  <c r="K55" i="3"/>
  <c r="M55" i="3" s="1"/>
  <c r="CC32" i="3"/>
  <c r="CE32" i="3" s="1"/>
  <c r="BS32" i="3"/>
  <c r="BU32" i="3" s="1"/>
  <c r="BI32" i="3"/>
  <c r="BK32" i="3" s="1"/>
  <c r="AY32" i="3"/>
  <c r="BA32" i="3" s="1"/>
  <c r="AO32" i="3"/>
  <c r="AQ32" i="3" s="1"/>
  <c r="AE32" i="3"/>
  <c r="AG32" i="3" s="1"/>
  <c r="U32" i="3"/>
  <c r="W32" i="3" s="1"/>
  <c r="K32" i="3"/>
  <c r="M32" i="3" s="1"/>
  <c r="CG32" i="3" s="1"/>
  <c r="CC57" i="3"/>
  <c r="CE57" i="3" s="1"/>
  <c r="BS57" i="3"/>
  <c r="BU57" i="3" s="1"/>
  <c r="BI57" i="3"/>
  <c r="BK57" i="3" s="1"/>
  <c r="AY57" i="3"/>
  <c r="BA57" i="3" s="1"/>
  <c r="AO57" i="3"/>
  <c r="AQ57" i="3" s="1"/>
  <c r="AE57" i="3"/>
  <c r="AG57" i="3" s="1"/>
  <c r="U57" i="3"/>
  <c r="W57" i="3" s="1"/>
  <c r="K57" i="3"/>
  <c r="M57" i="3" s="1"/>
  <c r="CC47" i="3"/>
  <c r="CE47" i="3" s="1"/>
  <c r="BS47" i="3"/>
  <c r="BU47" i="3" s="1"/>
  <c r="BI47" i="3"/>
  <c r="BK47" i="3" s="1"/>
  <c r="AY47" i="3"/>
  <c r="BA47" i="3" s="1"/>
  <c r="AO47" i="3"/>
  <c r="AQ47" i="3" s="1"/>
  <c r="AE47" i="3"/>
  <c r="AG47" i="3" s="1"/>
  <c r="U47" i="3"/>
  <c r="W47" i="3" s="1"/>
  <c r="K47" i="3"/>
  <c r="M47" i="3" s="1"/>
  <c r="CC58" i="3"/>
  <c r="CE58" i="3" s="1"/>
  <c r="BS58" i="3"/>
  <c r="BU58" i="3" s="1"/>
  <c r="BI58" i="3"/>
  <c r="BK58" i="3" s="1"/>
  <c r="AY58" i="3"/>
  <c r="BA58" i="3" s="1"/>
  <c r="AO58" i="3"/>
  <c r="AQ58" i="3" s="1"/>
  <c r="AE58" i="3"/>
  <c r="AG58" i="3" s="1"/>
  <c r="U58" i="3"/>
  <c r="W58" i="3" s="1"/>
  <c r="K58" i="3"/>
  <c r="M58" i="3" s="1"/>
  <c r="CC61" i="3"/>
  <c r="CE61" i="3" s="1"/>
  <c r="BS61" i="3"/>
  <c r="BU61" i="3" s="1"/>
  <c r="BI61" i="3"/>
  <c r="BK61" i="3" s="1"/>
  <c r="AY61" i="3"/>
  <c r="BA61" i="3" s="1"/>
  <c r="AO61" i="3"/>
  <c r="AQ61" i="3" s="1"/>
  <c r="AE61" i="3"/>
  <c r="AG61" i="3" s="1"/>
  <c r="U61" i="3"/>
  <c r="W61" i="3" s="1"/>
  <c r="K61" i="3"/>
  <c r="M61" i="3" s="1"/>
  <c r="CC52" i="3"/>
  <c r="CE52" i="3" s="1"/>
  <c r="BS52" i="3"/>
  <c r="BU52" i="3" s="1"/>
  <c r="BI52" i="3"/>
  <c r="BK52" i="3" s="1"/>
  <c r="AY52" i="3"/>
  <c r="BA52" i="3" s="1"/>
  <c r="AO52" i="3"/>
  <c r="AQ52" i="3" s="1"/>
  <c r="AE52" i="3"/>
  <c r="AG52" i="3" s="1"/>
  <c r="U52" i="3"/>
  <c r="W52" i="3" s="1"/>
  <c r="K52" i="3"/>
  <c r="M52" i="3" s="1"/>
  <c r="CC38" i="3"/>
  <c r="CE38" i="3" s="1"/>
  <c r="BS38" i="3"/>
  <c r="BU38" i="3" s="1"/>
  <c r="BI38" i="3"/>
  <c r="BK38" i="3" s="1"/>
  <c r="AY38" i="3"/>
  <c r="BA38" i="3" s="1"/>
  <c r="AO38" i="3"/>
  <c r="AQ38" i="3" s="1"/>
  <c r="AE38" i="3"/>
  <c r="AG38" i="3" s="1"/>
  <c r="W38" i="3"/>
  <c r="U38" i="3"/>
  <c r="K38" i="3"/>
  <c r="M38" i="3" s="1"/>
  <c r="CC48" i="3"/>
  <c r="CE48" i="3" s="1"/>
  <c r="BS48" i="3"/>
  <c r="BU48" i="3" s="1"/>
  <c r="BI48" i="3"/>
  <c r="BK48" i="3" s="1"/>
  <c r="AY48" i="3"/>
  <c r="BA48" i="3" s="1"/>
  <c r="AO48" i="3"/>
  <c r="AQ48" i="3" s="1"/>
  <c r="AE48" i="3"/>
  <c r="AG48" i="3" s="1"/>
  <c r="U48" i="3"/>
  <c r="W48" i="3" s="1"/>
  <c r="K48" i="3"/>
  <c r="M48" i="3" s="1"/>
  <c r="CC44" i="3"/>
  <c r="CE44" i="3" s="1"/>
  <c r="BS44" i="3"/>
  <c r="BU44" i="3" s="1"/>
  <c r="BI44" i="3"/>
  <c r="BK44" i="3" s="1"/>
  <c r="AY44" i="3"/>
  <c r="BA44" i="3" s="1"/>
  <c r="AO44" i="3"/>
  <c r="AQ44" i="3" s="1"/>
  <c r="AE44" i="3"/>
  <c r="AG44" i="3" s="1"/>
  <c r="U44" i="3"/>
  <c r="W44" i="3" s="1"/>
  <c r="K44" i="3"/>
  <c r="M44" i="3" s="1"/>
  <c r="CC46" i="3"/>
  <c r="CE46" i="3" s="1"/>
  <c r="BS46" i="3"/>
  <c r="BU46" i="3" s="1"/>
  <c r="BI46" i="3"/>
  <c r="BK46" i="3" s="1"/>
  <c r="AY46" i="3"/>
  <c r="BA46" i="3" s="1"/>
  <c r="AO46" i="3"/>
  <c r="AQ46" i="3" s="1"/>
  <c r="AE46" i="3"/>
  <c r="AG46" i="3" s="1"/>
  <c r="U46" i="3"/>
  <c r="W46" i="3" s="1"/>
  <c r="K46" i="3"/>
  <c r="M46" i="3" s="1"/>
  <c r="CC39" i="3"/>
  <c r="CE39" i="3" s="1"/>
  <c r="BS39" i="3"/>
  <c r="BU39" i="3" s="1"/>
  <c r="BI39" i="3"/>
  <c r="BK39" i="3" s="1"/>
  <c r="AY39" i="3"/>
  <c r="BA39" i="3" s="1"/>
  <c r="AO39" i="3"/>
  <c r="AQ39" i="3" s="1"/>
  <c r="AE39" i="3"/>
  <c r="AG39" i="3" s="1"/>
  <c r="U39" i="3"/>
  <c r="W39" i="3" s="1"/>
  <c r="K39" i="3"/>
  <c r="M39" i="3" s="1"/>
  <c r="CC53" i="3"/>
  <c r="CE53" i="3" s="1"/>
  <c r="BS53" i="3"/>
  <c r="BU53" i="3" s="1"/>
  <c r="BI53" i="3"/>
  <c r="BK53" i="3" s="1"/>
  <c r="AY53" i="3"/>
  <c r="BA53" i="3" s="1"/>
  <c r="AO53" i="3"/>
  <c r="AQ53" i="3" s="1"/>
  <c r="AE53" i="3"/>
  <c r="AG53" i="3" s="1"/>
  <c r="U53" i="3"/>
  <c r="W53" i="3" s="1"/>
  <c r="K53" i="3"/>
  <c r="M53" i="3" s="1"/>
  <c r="CC43" i="3"/>
  <c r="CE43" i="3" s="1"/>
  <c r="BS43" i="3"/>
  <c r="BU43" i="3" s="1"/>
  <c r="BI43" i="3"/>
  <c r="BK43" i="3" s="1"/>
  <c r="AY43" i="3"/>
  <c r="BA43" i="3" s="1"/>
  <c r="AO43" i="3"/>
  <c r="AQ43" i="3" s="1"/>
  <c r="AE43" i="3"/>
  <c r="AG43" i="3" s="1"/>
  <c r="U43" i="3"/>
  <c r="W43" i="3" s="1"/>
  <c r="K43" i="3"/>
  <c r="M43" i="3" s="1"/>
  <c r="CC50" i="3"/>
  <c r="CE50" i="3" s="1"/>
  <c r="BS50" i="3"/>
  <c r="BU50" i="3" s="1"/>
  <c r="BI50" i="3"/>
  <c r="BK50" i="3" s="1"/>
  <c r="AY50" i="3"/>
  <c r="BA50" i="3" s="1"/>
  <c r="AO50" i="3"/>
  <c r="AQ50" i="3" s="1"/>
  <c r="AE50" i="3"/>
  <c r="AG50" i="3" s="1"/>
  <c r="U50" i="3"/>
  <c r="W50" i="3" s="1"/>
  <c r="K50" i="3"/>
  <c r="M50" i="3" s="1"/>
  <c r="CC34" i="3"/>
  <c r="CE34" i="3" s="1"/>
  <c r="BS34" i="3"/>
  <c r="BU34" i="3" s="1"/>
  <c r="BI34" i="3"/>
  <c r="BK34" i="3" s="1"/>
  <c r="AY34" i="3"/>
  <c r="BA34" i="3" s="1"/>
  <c r="AO34" i="3"/>
  <c r="AQ34" i="3" s="1"/>
  <c r="AE34" i="3"/>
  <c r="AG34" i="3" s="1"/>
  <c r="U34" i="3"/>
  <c r="W34" i="3" s="1"/>
  <c r="K34" i="3"/>
  <c r="M34" i="3" s="1"/>
  <c r="CC35" i="3"/>
  <c r="CE35" i="3" s="1"/>
  <c r="BS35" i="3"/>
  <c r="BU35" i="3" s="1"/>
  <c r="BI35" i="3"/>
  <c r="BK35" i="3" s="1"/>
  <c r="AY35" i="3"/>
  <c r="BA35" i="3" s="1"/>
  <c r="AQ35" i="3"/>
  <c r="AO35" i="3"/>
  <c r="AE35" i="3"/>
  <c r="AG35" i="3" s="1"/>
  <c r="U35" i="3"/>
  <c r="W35" i="3" s="1"/>
  <c r="K35" i="3"/>
  <c r="M35" i="3" s="1"/>
  <c r="CC31" i="3"/>
  <c r="CE31" i="3" s="1"/>
  <c r="BS31" i="3"/>
  <c r="BU31" i="3" s="1"/>
  <c r="BI31" i="3"/>
  <c r="BK31" i="3" s="1"/>
  <c r="AY31" i="3"/>
  <c r="BA31" i="3" s="1"/>
  <c r="AO31" i="3"/>
  <c r="AQ31" i="3" s="1"/>
  <c r="AE31" i="3"/>
  <c r="AG31" i="3" s="1"/>
  <c r="U31" i="3"/>
  <c r="W31" i="3" s="1"/>
  <c r="K31" i="3"/>
  <c r="M31" i="3" s="1"/>
  <c r="CC51" i="3"/>
  <c r="CE51" i="3" s="1"/>
  <c r="BS51" i="3"/>
  <c r="BU51" i="3" s="1"/>
  <c r="BI51" i="3"/>
  <c r="BK51" i="3" s="1"/>
  <c r="AY51" i="3"/>
  <c r="BA51" i="3" s="1"/>
  <c r="AO51" i="3"/>
  <c r="AQ51" i="3" s="1"/>
  <c r="AE51" i="3"/>
  <c r="AG51" i="3" s="1"/>
  <c r="U51" i="3"/>
  <c r="W51" i="3" s="1"/>
  <c r="K51" i="3"/>
  <c r="M51" i="3" s="1"/>
  <c r="CC36" i="3"/>
  <c r="CE36" i="3" s="1"/>
  <c r="BS36" i="3"/>
  <c r="BU36" i="3" s="1"/>
  <c r="BI36" i="3"/>
  <c r="BK36" i="3" s="1"/>
  <c r="AY36" i="3"/>
  <c r="BA36" i="3" s="1"/>
  <c r="AO36" i="3"/>
  <c r="AQ36" i="3" s="1"/>
  <c r="AE36" i="3"/>
  <c r="AG36" i="3" s="1"/>
  <c r="U36" i="3"/>
  <c r="W36" i="3" s="1"/>
  <c r="K36" i="3"/>
  <c r="M36" i="3" s="1"/>
  <c r="CC45" i="3"/>
  <c r="CE45" i="3" s="1"/>
  <c r="BS45" i="3"/>
  <c r="BU45" i="3" s="1"/>
  <c r="BI45" i="3"/>
  <c r="BK45" i="3" s="1"/>
  <c r="AY45" i="3"/>
  <c r="BA45" i="3" s="1"/>
  <c r="AO45" i="3"/>
  <c r="AQ45" i="3" s="1"/>
  <c r="AE45" i="3"/>
  <c r="AG45" i="3" s="1"/>
  <c r="U45" i="3"/>
  <c r="W45" i="3" s="1"/>
  <c r="K45" i="3"/>
  <c r="M45" i="3" s="1"/>
  <c r="CC41" i="3"/>
  <c r="CE41" i="3" s="1"/>
  <c r="BS41" i="3"/>
  <c r="BU41" i="3" s="1"/>
  <c r="BI41" i="3"/>
  <c r="BK41" i="3" s="1"/>
  <c r="AY41" i="3"/>
  <c r="BA41" i="3" s="1"/>
  <c r="AO41" i="3"/>
  <c r="AQ41" i="3" s="1"/>
  <c r="AE41" i="3"/>
  <c r="AG41" i="3" s="1"/>
  <c r="U41" i="3"/>
  <c r="W41" i="3" s="1"/>
  <c r="K41" i="3"/>
  <c r="M41" i="3" s="1"/>
  <c r="CC56" i="3"/>
  <c r="CE56" i="3" s="1"/>
  <c r="BU56" i="3"/>
  <c r="BS56" i="3"/>
  <c r="BI56" i="3"/>
  <c r="BK56" i="3" s="1"/>
  <c r="AY56" i="3"/>
  <c r="BA56" i="3" s="1"/>
  <c r="AO56" i="3"/>
  <c r="AQ56" i="3" s="1"/>
  <c r="AE56" i="3"/>
  <c r="AG56" i="3" s="1"/>
  <c r="U56" i="3"/>
  <c r="W56" i="3" s="1"/>
  <c r="K56" i="3"/>
  <c r="M56" i="3" s="1"/>
  <c r="CC42" i="3"/>
  <c r="CE42" i="3" s="1"/>
  <c r="BS42" i="3"/>
  <c r="BU42" i="3" s="1"/>
  <c r="BI42" i="3"/>
  <c r="BK42" i="3" s="1"/>
  <c r="AY42" i="3"/>
  <c r="BA42" i="3" s="1"/>
  <c r="AO42" i="3"/>
  <c r="AQ42" i="3" s="1"/>
  <c r="AE42" i="3"/>
  <c r="AG42" i="3" s="1"/>
  <c r="U42" i="3"/>
  <c r="W42" i="3" s="1"/>
  <c r="K42" i="3"/>
  <c r="M42" i="3" s="1"/>
  <c r="CC33" i="3"/>
  <c r="CE33" i="3" s="1"/>
  <c r="BS33" i="3"/>
  <c r="BU33" i="3" s="1"/>
  <c r="BI33" i="3"/>
  <c r="BK33" i="3" s="1"/>
  <c r="AY33" i="3"/>
  <c r="BA33" i="3" s="1"/>
  <c r="AO33" i="3"/>
  <c r="AQ33" i="3" s="1"/>
  <c r="AE33" i="3"/>
  <c r="AG33" i="3" s="1"/>
  <c r="U33" i="3"/>
  <c r="W33" i="3" s="1"/>
  <c r="K33" i="3"/>
  <c r="M33" i="3" s="1"/>
  <c r="CC37" i="3"/>
  <c r="CE37" i="3" s="1"/>
  <c r="BS37" i="3"/>
  <c r="BU37" i="3" s="1"/>
  <c r="BI37" i="3"/>
  <c r="BK37" i="3" s="1"/>
  <c r="AY37" i="3"/>
  <c r="BA37" i="3" s="1"/>
  <c r="AO37" i="3"/>
  <c r="AQ37" i="3" s="1"/>
  <c r="AE37" i="3"/>
  <c r="AG37" i="3" s="1"/>
  <c r="U37" i="3"/>
  <c r="W37" i="3" s="1"/>
  <c r="K37" i="3"/>
  <c r="M37" i="3" s="1"/>
  <c r="CC59" i="3"/>
  <c r="CE59" i="3" s="1"/>
  <c r="BU59" i="3"/>
  <c r="BS59" i="3"/>
  <c r="BI59" i="3"/>
  <c r="BK59" i="3" s="1"/>
  <c r="AY59" i="3"/>
  <c r="BA59" i="3" s="1"/>
  <c r="AO59" i="3"/>
  <c r="AQ59" i="3" s="1"/>
  <c r="AE59" i="3"/>
  <c r="AG59" i="3" s="1"/>
  <c r="U59" i="3"/>
  <c r="W59" i="3" s="1"/>
  <c r="K59" i="3"/>
  <c r="M59" i="3" s="1"/>
  <c r="CC54" i="3"/>
  <c r="CE54" i="3" s="1"/>
  <c r="BS54" i="3"/>
  <c r="BU54" i="3" s="1"/>
  <c r="BI54" i="3"/>
  <c r="BK54" i="3" s="1"/>
  <c r="AY54" i="3"/>
  <c r="BA54" i="3" s="1"/>
  <c r="AO54" i="3"/>
  <c r="AQ54" i="3" s="1"/>
  <c r="AE54" i="3"/>
  <c r="AG54" i="3" s="1"/>
  <c r="U54" i="3"/>
  <c r="W54" i="3" s="1"/>
  <c r="K54" i="3"/>
  <c r="M54" i="3" s="1"/>
  <c r="CC40" i="3"/>
  <c r="CE40" i="3" s="1"/>
  <c r="BS40" i="3"/>
  <c r="BU40" i="3" s="1"/>
  <c r="BI40" i="3"/>
  <c r="BK40" i="3" s="1"/>
  <c r="AY40" i="3"/>
  <c r="BA40" i="3" s="1"/>
  <c r="AO40" i="3"/>
  <c r="AQ40" i="3" s="1"/>
  <c r="AE40" i="3"/>
  <c r="AG40" i="3" s="1"/>
  <c r="U40" i="3"/>
  <c r="W40" i="3" s="1"/>
  <c r="K40" i="3"/>
  <c r="M40" i="3" s="1"/>
  <c r="CC49" i="3"/>
  <c r="CE49" i="3" s="1"/>
  <c r="BS49" i="3"/>
  <c r="BU49" i="3" s="1"/>
  <c r="BI49" i="3"/>
  <c r="BK49" i="3" s="1"/>
  <c r="AY49" i="3"/>
  <c r="BA49" i="3" s="1"/>
  <c r="AO49" i="3"/>
  <c r="AQ49" i="3" s="1"/>
  <c r="AE49" i="3"/>
  <c r="AG49" i="3" s="1"/>
  <c r="U49" i="3"/>
  <c r="W49" i="3" s="1"/>
  <c r="K49" i="3"/>
  <c r="M49" i="3" s="1"/>
  <c r="CC15" i="3"/>
  <c r="CE15" i="3" s="1"/>
  <c r="BS15" i="3"/>
  <c r="BU15" i="3" s="1"/>
  <c r="BI15" i="3"/>
  <c r="BK15" i="3" s="1"/>
  <c r="AY15" i="3"/>
  <c r="BA15" i="3" s="1"/>
  <c r="AO15" i="3"/>
  <c r="AQ15" i="3" s="1"/>
  <c r="AE15" i="3"/>
  <c r="AG15" i="3" s="1"/>
  <c r="U15" i="3"/>
  <c r="W15" i="3" s="1"/>
  <c r="K15" i="3"/>
  <c r="M15" i="3" s="1"/>
  <c r="CC14" i="3"/>
  <c r="CE14" i="3" s="1"/>
  <c r="BS14" i="3"/>
  <c r="BU14" i="3" s="1"/>
  <c r="BI14" i="3"/>
  <c r="BK14" i="3" s="1"/>
  <c r="BA14" i="3"/>
  <c r="AY14" i="3"/>
  <c r="AO14" i="3"/>
  <c r="AQ14" i="3" s="1"/>
  <c r="AE14" i="3"/>
  <c r="AG14" i="3" s="1"/>
  <c r="U14" i="3"/>
  <c r="W14" i="3" s="1"/>
  <c r="K14" i="3"/>
  <c r="M14" i="3" s="1"/>
  <c r="CC16" i="3"/>
  <c r="CE16" i="3" s="1"/>
  <c r="BS16" i="3"/>
  <c r="BU16" i="3" s="1"/>
  <c r="BI16" i="3"/>
  <c r="BK16" i="3" s="1"/>
  <c r="AY16" i="3"/>
  <c r="BA16" i="3" s="1"/>
  <c r="AQ16" i="3"/>
  <c r="AO16" i="3"/>
  <c r="AE16" i="3"/>
  <c r="AG16" i="3" s="1"/>
  <c r="U16" i="3"/>
  <c r="W16" i="3" s="1"/>
  <c r="K16" i="3"/>
  <c r="M16" i="3" s="1"/>
  <c r="CC9" i="3"/>
  <c r="CE9" i="3" s="1"/>
  <c r="BS9" i="3"/>
  <c r="BU9" i="3" s="1"/>
  <c r="BI9" i="3"/>
  <c r="BK9" i="3" s="1"/>
  <c r="BA9" i="3"/>
  <c r="AY9" i="3"/>
  <c r="AO9" i="3"/>
  <c r="AQ9" i="3" s="1"/>
  <c r="AE9" i="3"/>
  <c r="AG9" i="3" s="1"/>
  <c r="U9" i="3"/>
  <c r="W9" i="3" s="1"/>
  <c r="K9" i="3"/>
  <c r="M9" i="3" s="1"/>
  <c r="CC10" i="3"/>
  <c r="CE10" i="3" s="1"/>
  <c r="BS10" i="3"/>
  <c r="BU10" i="3" s="1"/>
  <c r="BI10" i="3"/>
  <c r="BK10" i="3" s="1"/>
  <c r="AY10" i="3"/>
  <c r="BA10" i="3" s="1"/>
  <c r="AO10" i="3"/>
  <c r="AQ10" i="3" s="1"/>
  <c r="AE10" i="3"/>
  <c r="AG10" i="3" s="1"/>
  <c r="U10" i="3"/>
  <c r="W10" i="3" s="1"/>
  <c r="K10" i="3"/>
  <c r="M10" i="3" s="1"/>
  <c r="CC27" i="3"/>
  <c r="CE27" i="3" s="1"/>
  <c r="BS27" i="3"/>
  <c r="BU27" i="3" s="1"/>
  <c r="BI27" i="3"/>
  <c r="BK27" i="3" s="1"/>
  <c r="AY27" i="3"/>
  <c r="BA27" i="3" s="1"/>
  <c r="AO27" i="3"/>
  <c r="AQ27" i="3" s="1"/>
  <c r="AE27" i="3"/>
  <c r="AG27" i="3" s="1"/>
  <c r="U27" i="3"/>
  <c r="W27" i="3" s="1"/>
  <c r="K27" i="3"/>
  <c r="M27" i="3" s="1"/>
  <c r="CC13" i="3"/>
  <c r="CE13" i="3" s="1"/>
  <c r="BS13" i="3"/>
  <c r="BU13" i="3" s="1"/>
  <c r="BI13" i="3"/>
  <c r="BK13" i="3" s="1"/>
  <c r="AY13" i="3"/>
  <c r="BA13" i="3" s="1"/>
  <c r="AQ13" i="3"/>
  <c r="AO13" i="3"/>
  <c r="AE13" i="3"/>
  <c r="AG13" i="3" s="1"/>
  <c r="U13" i="3"/>
  <c r="W13" i="3" s="1"/>
  <c r="K13" i="3"/>
  <c r="M13" i="3" s="1"/>
  <c r="CC18" i="3"/>
  <c r="CE18" i="3" s="1"/>
  <c r="BS18" i="3"/>
  <c r="BU18" i="3" s="1"/>
  <c r="BI18" i="3"/>
  <c r="BK18" i="3" s="1"/>
  <c r="BA18" i="3"/>
  <c r="AY18" i="3"/>
  <c r="AO18" i="3"/>
  <c r="AQ18" i="3" s="1"/>
  <c r="AE18" i="3"/>
  <c r="AG18" i="3" s="1"/>
  <c r="U18" i="3"/>
  <c r="W18" i="3" s="1"/>
  <c r="K18" i="3"/>
  <c r="M18" i="3" s="1"/>
  <c r="CC7" i="3"/>
  <c r="CE7" i="3" s="1"/>
  <c r="BS7" i="3"/>
  <c r="BU7" i="3" s="1"/>
  <c r="BI7" i="3"/>
  <c r="BK7" i="3" s="1"/>
  <c r="AY7" i="3"/>
  <c r="BA7" i="3" s="1"/>
  <c r="AO7" i="3"/>
  <c r="AQ7" i="3" s="1"/>
  <c r="AE7" i="3"/>
  <c r="AG7" i="3" s="1"/>
  <c r="U7" i="3"/>
  <c r="W7" i="3" s="1"/>
  <c r="K7" i="3"/>
  <c r="M7" i="3" s="1"/>
  <c r="CC24" i="3"/>
  <c r="CE24" i="3" s="1"/>
  <c r="BS24" i="3"/>
  <c r="BU24" i="3" s="1"/>
  <c r="BI24" i="3"/>
  <c r="BK24" i="3" s="1"/>
  <c r="AY24" i="3"/>
  <c r="BA24" i="3" s="1"/>
  <c r="AO24" i="3"/>
  <c r="AQ24" i="3" s="1"/>
  <c r="AE24" i="3"/>
  <c r="AG24" i="3" s="1"/>
  <c r="U24" i="3"/>
  <c r="W24" i="3" s="1"/>
  <c r="K24" i="3"/>
  <c r="M24" i="3" s="1"/>
  <c r="CC12" i="3"/>
  <c r="CE12" i="3" s="1"/>
  <c r="BS12" i="3"/>
  <c r="BU12" i="3" s="1"/>
  <c r="BI12" i="3"/>
  <c r="BK12" i="3" s="1"/>
  <c r="AY12" i="3"/>
  <c r="BA12" i="3" s="1"/>
  <c r="AQ12" i="3"/>
  <c r="AO12" i="3"/>
  <c r="AE12" i="3"/>
  <c r="AG12" i="3" s="1"/>
  <c r="U12" i="3"/>
  <c r="W12" i="3" s="1"/>
  <c r="K12" i="3"/>
  <c r="M12" i="3" s="1"/>
  <c r="CC25" i="3"/>
  <c r="CE25" i="3" s="1"/>
  <c r="BS25" i="3"/>
  <c r="BU25" i="3" s="1"/>
  <c r="BI25" i="3"/>
  <c r="BK25" i="3" s="1"/>
  <c r="BA25" i="3"/>
  <c r="AY25" i="3"/>
  <c r="AO25" i="3"/>
  <c r="AQ25" i="3" s="1"/>
  <c r="AE25" i="3"/>
  <c r="AG25" i="3" s="1"/>
  <c r="U25" i="3"/>
  <c r="W25" i="3" s="1"/>
  <c r="K25" i="3"/>
  <c r="M25" i="3" s="1"/>
  <c r="CC6" i="3"/>
  <c r="CE6" i="3" s="1"/>
  <c r="BS6" i="3"/>
  <c r="BU6" i="3" s="1"/>
  <c r="BI6" i="3"/>
  <c r="BK6" i="3" s="1"/>
  <c r="AY6" i="3"/>
  <c r="BA6" i="3" s="1"/>
  <c r="AO6" i="3"/>
  <c r="AQ6" i="3" s="1"/>
  <c r="AE6" i="3"/>
  <c r="AG6" i="3" s="1"/>
  <c r="U6" i="3"/>
  <c r="W6" i="3" s="1"/>
  <c r="K6" i="3"/>
  <c r="M6" i="3" s="1"/>
  <c r="CE8" i="3"/>
  <c r="CC8" i="3"/>
  <c r="BS8" i="3"/>
  <c r="BU8" i="3" s="1"/>
  <c r="BI8" i="3"/>
  <c r="BK8" i="3" s="1"/>
  <c r="AY8" i="3"/>
  <c r="BA8" i="3" s="1"/>
  <c r="AO8" i="3"/>
  <c r="AQ8" i="3" s="1"/>
  <c r="AE8" i="3"/>
  <c r="AG8" i="3" s="1"/>
  <c r="U8" i="3"/>
  <c r="W8" i="3" s="1"/>
  <c r="K8" i="3"/>
  <c r="M8" i="3" s="1"/>
  <c r="CC19" i="3"/>
  <c r="CE19" i="3" s="1"/>
  <c r="BS19" i="3"/>
  <c r="BU19" i="3" s="1"/>
  <c r="BI19" i="3"/>
  <c r="BK19" i="3" s="1"/>
  <c r="AY19" i="3"/>
  <c r="BA19" i="3" s="1"/>
  <c r="AO19" i="3"/>
  <c r="AQ19" i="3" s="1"/>
  <c r="AE19" i="3"/>
  <c r="AG19" i="3" s="1"/>
  <c r="U19" i="3"/>
  <c r="W19" i="3" s="1"/>
  <c r="K19" i="3"/>
  <c r="M19" i="3" s="1"/>
  <c r="CC11" i="3"/>
  <c r="CE11" i="3" s="1"/>
  <c r="BS11" i="3"/>
  <c r="BU11" i="3" s="1"/>
  <c r="BI11" i="3"/>
  <c r="BK11" i="3" s="1"/>
  <c r="AY11" i="3"/>
  <c r="BA11" i="3" s="1"/>
  <c r="AO11" i="3"/>
  <c r="AQ11" i="3" s="1"/>
  <c r="AE11" i="3"/>
  <c r="AG11" i="3" s="1"/>
  <c r="U11" i="3"/>
  <c r="W11" i="3" s="1"/>
  <c r="K11" i="3"/>
  <c r="M11" i="3" s="1"/>
  <c r="CC20" i="3"/>
  <c r="CE20" i="3" s="1"/>
  <c r="BS20" i="3"/>
  <c r="BU20" i="3" s="1"/>
  <c r="BI20" i="3"/>
  <c r="BK20" i="3" s="1"/>
  <c r="AY20" i="3"/>
  <c r="BA20" i="3" s="1"/>
  <c r="AO20" i="3"/>
  <c r="AQ20" i="3" s="1"/>
  <c r="AE20" i="3"/>
  <c r="AG20" i="3" s="1"/>
  <c r="U20" i="3"/>
  <c r="W20" i="3" s="1"/>
  <c r="K20" i="3"/>
  <c r="M20" i="3" s="1"/>
  <c r="CC26" i="3"/>
  <c r="CE26" i="3" s="1"/>
  <c r="BS26" i="3"/>
  <c r="BU26" i="3" s="1"/>
  <c r="BI26" i="3"/>
  <c r="BK26" i="3" s="1"/>
  <c r="AY26" i="3"/>
  <c r="BA26" i="3" s="1"/>
  <c r="AO26" i="3"/>
  <c r="AQ26" i="3" s="1"/>
  <c r="AE26" i="3"/>
  <c r="AG26" i="3" s="1"/>
  <c r="U26" i="3"/>
  <c r="W26" i="3" s="1"/>
  <c r="K26" i="3"/>
  <c r="M26" i="3" s="1"/>
  <c r="CC22" i="3"/>
  <c r="CE22" i="3" s="1"/>
  <c r="BS22" i="3"/>
  <c r="BU22" i="3" s="1"/>
  <c r="BI22" i="3"/>
  <c r="BK22" i="3" s="1"/>
  <c r="AY22" i="3"/>
  <c r="BA22" i="3" s="1"/>
  <c r="AO22" i="3"/>
  <c r="AQ22" i="3" s="1"/>
  <c r="AE22" i="3"/>
  <c r="AG22" i="3" s="1"/>
  <c r="U22" i="3"/>
  <c r="W22" i="3" s="1"/>
  <c r="K22" i="3"/>
  <c r="M22" i="3" s="1"/>
  <c r="CC23" i="3"/>
  <c r="CE23" i="3" s="1"/>
  <c r="BS23" i="3"/>
  <c r="BU23" i="3" s="1"/>
  <c r="BI23" i="3"/>
  <c r="BK23" i="3" s="1"/>
  <c r="AY23" i="3"/>
  <c r="BA23" i="3" s="1"/>
  <c r="AO23" i="3"/>
  <c r="AQ23" i="3" s="1"/>
  <c r="AE23" i="3"/>
  <c r="AG23" i="3" s="1"/>
  <c r="U23" i="3"/>
  <c r="W23" i="3" s="1"/>
  <c r="K23" i="3"/>
  <c r="M23" i="3" s="1"/>
  <c r="CC17" i="3"/>
  <c r="CE17" i="3" s="1"/>
  <c r="BS17" i="3"/>
  <c r="BU17" i="3" s="1"/>
  <c r="BI17" i="3"/>
  <c r="BK17" i="3" s="1"/>
  <c r="AY17" i="3"/>
  <c r="BA17" i="3" s="1"/>
  <c r="AO17" i="3"/>
  <c r="AQ17" i="3" s="1"/>
  <c r="AE17" i="3"/>
  <c r="AG17" i="3" s="1"/>
  <c r="U17" i="3"/>
  <c r="W17" i="3" s="1"/>
  <c r="K17" i="3"/>
  <c r="M17" i="3" s="1"/>
  <c r="CC21" i="3"/>
  <c r="CE21" i="3" s="1"/>
  <c r="BS21" i="3"/>
  <c r="BU21" i="3" s="1"/>
  <c r="BI21" i="3"/>
  <c r="BK21" i="3" s="1"/>
  <c r="AY21" i="3"/>
  <c r="BA21" i="3" s="1"/>
  <c r="AO21" i="3"/>
  <c r="AQ21" i="3" s="1"/>
  <c r="AE21" i="3"/>
  <c r="AG21" i="3" s="1"/>
  <c r="U21" i="3"/>
  <c r="W21" i="3" s="1"/>
  <c r="K21" i="3"/>
  <c r="M21" i="3" s="1"/>
  <c r="CG40" i="3" l="1"/>
  <c r="CG54" i="3"/>
  <c r="CG33" i="3"/>
  <c r="CG42" i="3"/>
  <c r="CG45" i="3"/>
  <c r="CG36" i="3"/>
  <c r="CG35" i="3"/>
  <c r="CG34" i="3"/>
  <c r="CG53" i="3"/>
  <c r="CG39" i="3"/>
  <c r="CG48" i="3"/>
  <c r="CG38" i="3"/>
  <c r="CG58" i="3"/>
  <c r="CG47" i="3"/>
  <c r="CG55" i="3"/>
  <c r="CG60" i="3"/>
  <c r="CG41" i="3"/>
  <c r="CG51" i="3"/>
  <c r="CG31" i="3"/>
  <c r="CG50" i="3"/>
  <c r="CG43" i="3"/>
  <c r="CG46" i="3"/>
  <c r="CG44" i="3"/>
  <c r="CG52" i="3"/>
  <c r="CG61" i="3"/>
  <c r="CG57" i="3"/>
  <c r="CG49" i="3"/>
  <c r="CG59" i="3"/>
  <c r="CG37" i="3"/>
  <c r="CG56" i="3"/>
  <c r="CG11" i="3"/>
  <c r="CG7" i="3"/>
  <c r="CG14" i="3"/>
  <c r="CG15" i="3"/>
  <c r="CG20" i="3"/>
  <c r="CG6" i="3"/>
  <c r="CG25" i="3"/>
  <c r="CG18" i="3"/>
  <c r="CG10" i="3"/>
  <c r="CG9" i="3"/>
  <c r="CG17" i="3"/>
  <c r="CG21" i="3"/>
  <c r="CG22" i="3"/>
  <c r="CG26" i="3"/>
  <c r="CG19" i="3"/>
  <c r="CG8" i="3"/>
  <c r="CG12" i="3"/>
  <c r="CG24" i="3"/>
  <c r="CG13" i="3"/>
  <c r="CG27" i="3"/>
  <c r="CG16" i="3"/>
  <c r="CG23" i="3"/>
</calcChain>
</file>

<file path=xl/sharedStrings.xml><?xml version="1.0" encoding="utf-8"?>
<sst xmlns="http://schemas.openxmlformats.org/spreadsheetml/2006/main" count="267" uniqueCount="151">
  <si>
    <t>х</t>
  </si>
  <si>
    <t>01.12.2024    ВОСКРЕСЕНЬЕ</t>
  </si>
  <si>
    <t>07.12.2024    СУББОТА</t>
  </si>
  <si>
    <t>08.12.2023    ВОСКРЕСЕНЬЕ</t>
  </si>
  <si>
    <t>14.12. 2023 СУББОТА</t>
  </si>
  <si>
    <t>15.12. 2023 ВОСКРЕСЕНЬЕ</t>
  </si>
  <si>
    <r>
      <rPr>
        <b/>
        <u/>
        <sz val="18"/>
        <color rgb="FF00B050"/>
        <rFont val="Calibri"/>
        <family val="2"/>
        <charset val="204"/>
      </rPr>
      <t>РЕГИСТРАЦИЯ</t>
    </r>
    <r>
      <rPr>
        <sz val="18"/>
        <color theme="1"/>
        <rFont val="Calibri"/>
        <family val="2"/>
        <charset val="204"/>
      </rPr>
      <t xml:space="preserve"> </t>
    </r>
    <r>
      <rPr>
        <b/>
        <sz val="18"/>
        <color theme="1"/>
        <rFont val="Calibri"/>
        <family val="2"/>
        <charset val="204"/>
      </rPr>
      <t xml:space="preserve"> </t>
    </r>
    <r>
      <rPr>
        <b/>
        <sz val="18"/>
        <color rgb="FF1F497D"/>
        <rFont val="Calibri"/>
        <family val="2"/>
        <charset val="204"/>
      </rPr>
      <t>"СЕВЕРНЫЕ АМУРЫ  - 2024"</t>
    </r>
    <r>
      <rPr>
        <sz val="18"/>
        <color theme="1"/>
        <rFont val="Calibri"/>
        <family val="2"/>
        <charset val="204"/>
      </rPr>
      <t xml:space="preserve">  (</t>
    </r>
    <r>
      <rPr>
        <b/>
        <sz val="18"/>
        <color theme="1"/>
        <rFont val="Calibri"/>
        <family val="2"/>
        <charset val="204"/>
      </rPr>
      <t>Тир "Измайловский"</t>
    </r>
    <r>
      <rPr>
        <sz val="18"/>
        <color theme="1"/>
        <rFont val="Calibri"/>
        <family val="2"/>
        <charset val="204"/>
      </rPr>
      <t>)</t>
    </r>
  </si>
  <si>
    <r>
      <t xml:space="preserve">Романовская Кристина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</si>
  <si>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Романовский Григорий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</si>
  <si>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Мясникова Анастасия
</t>
    </r>
    <r>
      <rPr>
        <sz val="11"/>
        <color theme="0" tint="-0.499984740745262"/>
        <rFont val="Calibri"/>
        <family val="2"/>
        <charset val="204"/>
      </rPr>
      <t>ВИК "Армэ"</t>
    </r>
  </si>
  <si>
    <r>
      <t xml:space="preserve">Клещев Алексей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</si>
  <si>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Клещева Анастасия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</si>
  <si>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Орлова Анастасия
</t>
    </r>
    <r>
      <rPr>
        <sz val="11"/>
        <color theme="0" tint="-0.499984740745262"/>
        <rFont val="Calibri"/>
        <family val="2"/>
        <charset val="204"/>
      </rPr>
      <t>ТК "Золотые Леса"</t>
    </r>
  </si>
  <si>
    <r>
      <t xml:space="preserve">Хачатуров Владимир
</t>
    </r>
    <r>
      <rPr>
        <sz val="11"/>
        <color theme="0" tint="-0.499984740745262"/>
        <rFont val="Calibri"/>
        <family val="2"/>
        <charset val="204"/>
      </rPr>
      <t>ТК "Золотые Леса"</t>
    </r>
  </si>
  <si>
    <r>
      <t xml:space="preserve">Ведерников Денис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</si>
  <si>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Посадская Александра
</t>
    </r>
    <r>
      <rPr>
        <sz val="11"/>
        <color theme="0" tint="-0.499984740745262"/>
        <rFont val="Calibri"/>
        <family val="2"/>
        <charset val="204"/>
      </rPr>
      <t>КСЛ "Варяг"</t>
    </r>
  </si>
  <si>
    <r>
      <t xml:space="preserve">Корнюшкина Мария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</si>
  <si>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Введенская Ирина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</si>
  <si>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t xml:space="preserve">Деревянко Светлана
</t>
    </r>
    <r>
      <rPr>
        <sz val="11"/>
        <color theme="0" tint="-0.499984740745262"/>
        <rFont val="Calibri"/>
        <family val="2"/>
        <charset val="204"/>
      </rPr>
      <t>ТК "Золотые Леса"</t>
    </r>
  </si>
  <si>
    <r>
      <t xml:space="preserve">Краснобай Ольга
</t>
    </r>
    <r>
      <rPr>
        <sz val="11"/>
        <color theme="0" tint="-0.499984740745262"/>
        <rFont val="Calibri"/>
        <family val="2"/>
        <charset val="204"/>
      </rPr>
      <t>Клуб "Цитадель"</t>
    </r>
  </si>
  <si>
    <r>
      <t xml:space="preserve">Лунева Ольга
</t>
    </r>
    <r>
      <rPr>
        <sz val="11"/>
        <color theme="0" tint="-0.499984740745262"/>
        <rFont val="Calibri"/>
        <family val="2"/>
        <charset val="204"/>
      </rPr>
      <t>ТК "Золотые Леса"</t>
    </r>
  </si>
  <si>
    <r>
      <t xml:space="preserve">Графодатская Алиса
</t>
    </r>
    <r>
      <rPr>
        <sz val="11"/>
        <color theme="0" tint="-0.499984740745262"/>
        <rFont val="Calibri"/>
        <family val="2"/>
        <charset val="204"/>
      </rPr>
      <t>Группа прикладной стрельбы</t>
    </r>
  </si>
  <si>
    <r>
      <t xml:space="preserve">Ратов Денис
</t>
    </r>
    <r>
      <rPr>
        <sz val="11"/>
        <color theme="0" tint="-0.499984740745262"/>
        <rFont val="Calibri"/>
        <family val="2"/>
        <charset val="204"/>
      </rPr>
      <t>КСЛ "Феникс"</t>
    </r>
  </si>
  <si>
    <r>
      <t xml:space="preserve">Гарматина Алёна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</si>
  <si>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t xml:space="preserve">Степанова Светлана
</t>
    </r>
    <r>
      <rPr>
        <sz val="11"/>
        <color theme="0" tint="-0.499984740745262"/>
        <rFont val="Calibri"/>
        <family val="2"/>
        <charset val="204"/>
      </rPr>
      <t>КСК "Матадор"</t>
    </r>
  </si>
  <si>
    <r>
      <t xml:space="preserve">Ситников Глеб
</t>
    </r>
    <r>
      <rPr>
        <sz val="11"/>
        <color theme="0" tint="-0.499984740745262"/>
        <rFont val="Calibri"/>
        <family val="2"/>
        <charset val="204"/>
      </rPr>
      <t>Клуб "Добрыня"</t>
    </r>
  </si>
  <si>
    <r>
      <t xml:space="preserve">Клишина Елизавета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</si>
  <si>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Круглова Анастасия
</t>
    </r>
    <r>
      <rPr>
        <sz val="11"/>
        <color theme="0" tint="-0.499984740745262"/>
        <rFont val="Calibri"/>
        <family val="2"/>
        <charset val="204"/>
      </rPr>
      <t>КСК "Каскад"</t>
    </r>
  </si>
  <si>
    <r>
      <t xml:space="preserve">Кондратов Михаил
</t>
    </r>
    <r>
      <rPr>
        <sz val="11"/>
        <color theme="0" tint="-0.499984740745262"/>
        <rFont val="Calibri"/>
        <family val="2"/>
        <charset val="204"/>
      </rPr>
      <t>КСЛ "Вектор"</t>
    </r>
  </si>
  <si>
    <r>
      <t xml:space="preserve">Белых Сергей
</t>
    </r>
    <r>
      <rPr>
        <sz val="11"/>
        <color theme="0" tint="-0.499984740745262"/>
        <rFont val="Calibri"/>
        <family val="2"/>
        <charset val="204"/>
      </rPr>
      <t>Клуб "Добрыня"</t>
    </r>
  </si>
  <si>
    <r>
      <t>Шамало Тимофей
"</t>
    </r>
    <r>
      <rPr>
        <sz val="11"/>
        <color theme="0" tint="-0.499984740745262"/>
        <rFont val="Calibri"/>
        <family val="2"/>
        <charset val="204"/>
      </rPr>
      <t>wild cards fencing"</t>
    </r>
  </si>
  <si>
    <r>
      <t xml:space="preserve">Сагитова Екатерина
</t>
    </r>
    <r>
      <rPr>
        <sz val="11"/>
        <color theme="0" tint="-0.499984740745262"/>
        <rFont val="Calibri"/>
        <family val="2"/>
        <charset val="204"/>
      </rPr>
      <t>"wild cards fencing"</t>
    </r>
  </si>
  <si>
    <r>
      <t xml:space="preserve">Бадеев Александр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</si>
  <si>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Бейзак Ксения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</si>
  <si>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Бут Софья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</si>
  <si>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Тихонов Данила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</si>
  <si>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Басков Александр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</si>
  <si>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t xml:space="preserve">Богач Егор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</si>
  <si>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rPr>
        <sz val="11"/>
        <color rgb="FFFF0000"/>
        <rFont val="Calibri"/>
        <family val="2"/>
        <charset val="204"/>
      </rPr>
      <t>Мушка Светлана</t>
    </r>
    <r>
      <rPr>
        <sz val="11"/>
        <rFont val="Calibri"/>
        <family val="2"/>
        <charset val="204"/>
      </rPr>
      <t xml:space="preserve">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</si>
  <si>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Шабунина Анна
</t>
    </r>
    <r>
      <rPr>
        <sz val="11"/>
        <color theme="0" tint="-0.499984740745262"/>
        <rFont val="Calibri"/>
        <family val="2"/>
        <charset val="204"/>
      </rPr>
      <t>ВИК "Армэ"</t>
    </r>
  </si>
  <si>
    <r>
      <t xml:space="preserve">Жарков Андрей
</t>
    </r>
    <r>
      <rPr>
        <sz val="11"/>
        <color theme="0" tint="-0.499984740745262"/>
        <rFont val="Calibri"/>
        <family val="2"/>
        <charset val="204"/>
      </rPr>
      <t>ВИК "Армэ"</t>
    </r>
  </si>
  <si>
    <r>
      <t xml:space="preserve">Ростовский Констнатин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</si>
  <si>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Аксёнова Вера
</t>
    </r>
    <r>
      <rPr>
        <sz val="11"/>
        <color theme="0" tint="-0.499984740745262"/>
        <rFont val="Calibri"/>
        <family val="2"/>
        <charset val="204"/>
      </rPr>
      <t>Клуб "Цитадель"</t>
    </r>
  </si>
  <si>
    <r>
      <t xml:space="preserve">Шляу Светлана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</si>
  <si>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t xml:space="preserve">Бакай Мария
</t>
    </r>
    <r>
      <rPr>
        <sz val="11"/>
        <color theme="0" tint="-0.499984740745262"/>
        <rFont val="Calibri"/>
        <family val="2"/>
        <charset val="204"/>
      </rPr>
      <t>КСК "Каскад"</t>
    </r>
  </si>
  <si>
    <r>
      <t xml:space="preserve">Калашникова Елена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</si>
  <si>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Белоусов Владимир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</si>
  <si>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Кондрашов Максим
</t>
    </r>
    <r>
      <rPr>
        <sz val="11"/>
        <color theme="0" tint="-0.499984740745262"/>
        <rFont val="Calibri"/>
        <family val="2"/>
        <charset val="204"/>
      </rPr>
      <t>РК "Ржавый легион"</t>
    </r>
  </si>
  <si>
    <r>
      <t xml:space="preserve">Потапченкова Светлана
</t>
    </r>
    <r>
      <rPr>
        <sz val="11"/>
        <color theme="0" tint="-0.499984740745262"/>
        <rFont val="Calibri"/>
        <family val="2"/>
        <charset val="204"/>
      </rPr>
      <t>КСК "Матадор"</t>
    </r>
  </si>
  <si>
    <r>
      <t xml:space="preserve">Наталия Волкова
</t>
    </r>
    <r>
      <rPr>
        <sz val="11"/>
        <color theme="0" tint="-0.499984740745262"/>
        <rFont val="Calibri"/>
        <family val="2"/>
        <charset val="204"/>
      </rPr>
      <t>Клуб "Трелучье"</t>
    </r>
  </si>
  <si>
    <r>
      <t xml:space="preserve">Белугин Борис
</t>
    </r>
    <r>
      <rPr>
        <sz val="11"/>
        <color theme="0" tint="-0.499984740745262"/>
        <rFont val="Calibri"/>
        <family val="2"/>
        <charset val="204"/>
      </rPr>
      <t>ВИК "Армэ"</t>
    </r>
  </si>
  <si>
    <r>
      <t xml:space="preserve">Витковская Виктория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</si>
  <si>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Заборонок Антон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</si>
  <si>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Ванчикова Алла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</si>
  <si>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Казаков Дмитрий
</t>
    </r>
    <r>
      <rPr>
        <sz val="11"/>
        <color theme="0" tint="-0.499984740745262"/>
        <rFont val="Calibri"/>
        <family val="2"/>
        <charset val="204"/>
      </rPr>
      <t>СОГ ЦСКА</t>
    </r>
  </si>
  <si>
    <r>
      <t xml:space="preserve">Лаврова Виктория
</t>
    </r>
    <r>
      <rPr>
        <sz val="11"/>
        <color theme="0" tint="-0.499984740745262"/>
        <rFont val="Calibri"/>
        <family val="2"/>
        <charset val="204"/>
      </rPr>
      <t>СК "Десять Ярдов"</t>
    </r>
  </si>
  <si>
    <r>
      <t xml:space="preserve">Андреева Анфиса
</t>
    </r>
    <r>
      <rPr>
        <sz val="11"/>
        <color theme="0" tint="-0.499984740745262"/>
        <rFont val="Calibri"/>
        <family val="2"/>
        <charset val="204"/>
      </rPr>
      <t>вольный стрелок</t>
    </r>
  </si>
  <si>
    <r>
      <t xml:space="preserve">Задорожный Михаил
</t>
    </r>
    <r>
      <rPr>
        <sz val="11"/>
        <color theme="0" tint="-0.499984740745262"/>
        <rFont val="Calibri"/>
        <family val="2"/>
        <charset val="204"/>
      </rPr>
      <t>"wild cards fencing"</t>
    </r>
  </si>
  <si>
    <t>(1, 7, 8, 14, 15 декабря 2024 года)</t>
  </si>
  <si>
    <t>МЕСТО</t>
  </si>
  <si>
    <t>ИНСТИНКТИВ мужчины</t>
  </si>
  <si>
    <t>1. ОБОРОНА</t>
  </si>
  <si>
    <t>2. ОТСТУПЛЕНИЕ</t>
  </si>
  <si>
    <t>3. КАВАЛЕРИЯ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</si>
  <si>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</si>
  <si>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</si>
  <si>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</si>
  <si>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</si>
  <si>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</si>
  <si>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</si>
  <si>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</si>
  <si>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Клуб</t>
  </si>
  <si>
    <t>Фамилия Имя</t>
  </si>
  <si>
    <t>ВРЕМЯ</t>
  </si>
  <si>
    <t>ОЧКИ</t>
  </si>
  <si>
    <t>ШТРАФЫ</t>
  </si>
  <si>
    <t>ХИТ-фактор</t>
  </si>
  <si>
    <t>бонус</t>
  </si>
  <si>
    <t>РЕЗУЛЬТАТ</t>
  </si>
  <si>
    <t>СК «Десять Ярдов»</t>
  </si>
  <si>
    <t>Ведерников Денис</t>
  </si>
  <si>
    <t>Басков Александр</t>
  </si>
  <si>
    <t>Клещев Алексей</t>
  </si>
  <si>
    <t>КСЛ «Вектор»</t>
  </si>
  <si>
    <t xml:space="preserve">Кондратов Михаил </t>
  </si>
  <si>
    <t>Богач Егор</t>
  </si>
  <si>
    <t>Романовский Григорий</t>
  </si>
  <si>
    <t>КСЛ «Феникс»</t>
  </si>
  <si>
    <t>Ратов Денис</t>
  </si>
  <si>
    <t>Клуб Добрыня</t>
  </si>
  <si>
    <t>Белых Сергей</t>
  </si>
  <si>
    <t>Ситников Глеб</t>
  </si>
  <si>
    <t>Шамало Тимофей</t>
  </si>
  <si>
    <t>Белоусов Владимир</t>
  </si>
  <si>
    <t>ВИК «Армэ»</t>
  </si>
  <si>
    <t>Жарков Андрей</t>
  </si>
  <si>
    <t>Ростовский Константин</t>
  </si>
  <si>
    <t>ТК «Золотые Леса»</t>
  </si>
  <si>
    <t>Хачатуров Владимир</t>
  </si>
  <si>
    <t>РК «Ржавый легион»</t>
  </si>
  <si>
    <t>Кондрашов Максим</t>
  </si>
  <si>
    <t>Заборонок Антон</t>
  </si>
  <si>
    <t>Челибджанов Илья</t>
  </si>
  <si>
    <t>Бадеев Александр</t>
  </si>
  <si>
    <t>Белугин Борис</t>
  </si>
  <si>
    <t>Тихонов Данила</t>
  </si>
  <si>
    <t>Задорожный Михаил</t>
  </si>
  <si>
    <t>СОГ ЦСКА</t>
  </si>
  <si>
    <t>Казаков Дмитрий</t>
  </si>
  <si>
    <r>
      <rPr>
        <b/>
        <sz val="16"/>
        <color rgb="FF000000"/>
        <rFont val="Calibri"/>
        <family val="2"/>
        <charset val="204"/>
      </rPr>
      <t xml:space="preserve">Турнир по практической стрельбе из традиционного лука </t>
    </r>
    <r>
      <rPr>
        <b/>
        <sz val="16"/>
        <color rgb="FF27405E"/>
        <rFont val="Calibri"/>
        <family val="2"/>
        <charset val="204"/>
      </rPr>
      <t>"СЕВЕРНЫЕ АМУРЫ - 2024"</t>
    </r>
  </si>
  <si>
    <t>ИНСТИНКТИВ женщины</t>
  </si>
  <si>
    <t>Клещева Анастасия</t>
  </si>
  <si>
    <t>КСЛ «Варяг»</t>
  </si>
  <si>
    <t>Посадская Александра</t>
  </si>
  <si>
    <t>Бут Софья</t>
  </si>
  <si>
    <t>Бейзак Ксения</t>
  </si>
  <si>
    <t>Клуб «Цитадель»</t>
  </si>
  <si>
    <t>Краснобай Ольга</t>
  </si>
  <si>
    <t>Романовская Кристина</t>
  </si>
  <si>
    <t>Гарматина Алёна</t>
  </si>
  <si>
    <t>Гр прикладной стрельбы</t>
  </si>
  <si>
    <t>Графодатская Алиса</t>
  </si>
  <si>
    <t>КСК «Матодор»</t>
  </si>
  <si>
    <t>Степанова Светлана</t>
  </si>
  <si>
    <t>Введенская Ирина</t>
  </si>
  <si>
    <t>Мясникова Анастасия</t>
  </si>
  <si>
    <t>КСК «Каскад»</t>
  </si>
  <si>
    <t>Бакай Мария</t>
  </si>
  <si>
    <t>Калашникова Елена</t>
  </si>
  <si>
    <t>Кругова Анастасия</t>
  </si>
  <si>
    <t>Клишина Елизавета</t>
  </si>
  <si>
    <t>Сагитова Екатерина</t>
  </si>
  <si>
    <t>Шабунина Анна</t>
  </si>
  <si>
    <t>Шляу Светлана</t>
  </si>
  <si>
    <t>КСК «Матадор»</t>
  </si>
  <si>
    <t>Потапченкова Светлана</t>
  </si>
  <si>
    <t>Орлова Анастасия</t>
  </si>
  <si>
    <t>Андреева Анфиса</t>
  </si>
  <si>
    <t>Деревянко Светлана</t>
  </si>
  <si>
    <t>Аксёнова Вера</t>
  </si>
  <si>
    <t>Ванчикова Алла</t>
  </si>
  <si>
    <t>Лаврова Виктория</t>
  </si>
  <si>
    <t>Витковская Виктория</t>
  </si>
  <si>
    <t>Лунёва Ольга</t>
  </si>
  <si>
    <t>Талантов Наталия</t>
  </si>
  <si>
    <t>Осипова Ольга</t>
  </si>
  <si>
    <t>Савельева Елена</t>
  </si>
  <si>
    <t>Челибджанова Елизавета</t>
  </si>
  <si>
    <t>вольный стрелок</t>
  </si>
  <si>
    <t>Школа “Wild card fencing”</t>
  </si>
  <si>
    <t>Клуб «Трелучье»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</si>
</sst>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scheme val="minor"/>
    </font>
    <font>
      <sz val="1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rgb="FF7F7F7F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8"/>
      <color rgb="FF1F497D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</font>
    <font>
      <sz val="11"/>
      <color theme="0" tint="-0.499984740745262"/>
      <name val="Calibri"/>
      <family val="2"/>
      <charset val="204"/>
    </font>
    <font>
      <b/>
      <u/>
      <sz val="18"/>
      <color rgb="FF00B050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6"/>
      <color rgb="FF27405E"/>
      <name val="Calibri"/>
      <family val="2"/>
      <charset val="204"/>
    </font>
    <font>
      <sz val="11"/>
      <color rgb="FF000000"/>
      <name val="Calibri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8"/>
      <color rgb="FFFF000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C0504D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20" fontId="3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5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Border="1"/>
    <xf numFmtId="20" fontId="3" fillId="4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20" fontId="13" fillId="0" borderId="10" xfId="0" applyNumberFormat="1" applyFont="1" applyBorder="1" applyAlignment="1">
      <alignment horizontal="center" vertical="center" wrapText="1"/>
    </xf>
    <xf numFmtId="20" fontId="13" fillId="4" borderId="1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20" fontId="14" fillId="3" borderId="10" xfId="0" applyNumberFormat="1" applyFont="1" applyFill="1" applyBorder="1" applyAlignment="1">
      <alignment horizontal="center" vertical="center" wrapText="1"/>
    </xf>
    <xf numFmtId="0" fontId="19" fillId="5" borderId="15" xfId="0" applyFont="1" applyFill="1" applyBorder="1" applyAlignment="1"/>
    <xf numFmtId="0" fontId="19" fillId="0" borderId="0" xfId="0" applyNumberFormat="1" applyFont="1" applyFill="1" applyBorder="1" applyAlignment="1"/>
    <xf numFmtId="49" fontId="20" fillId="5" borderId="15" xfId="0" applyNumberFormat="1" applyFont="1" applyFill="1" applyBorder="1" applyAlignment="1"/>
    <xf numFmtId="0" fontId="21" fillId="5" borderId="15" xfId="0" applyFont="1" applyFill="1" applyBorder="1" applyAlignment="1"/>
    <xf numFmtId="0" fontId="22" fillId="5" borderId="15" xfId="0" applyFont="1" applyFill="1" applyBorder="1" applyAlignment="1"/>
    <xf numFmtId="0" fontId="23" fillId="5" borderId="16" xfId="0" applyFont="1" applyFill="1" applyBorder="1" applyAlignment="1">
      <alignment horizontal="center"/>
    </xf>
    <xf numFmtId="0" fontId="19" fillId="5" borderId="16" xfId="0" applyFont="1" applyFill="1" applyBorder="1" applyAlignment="1"/>
    <xf numFmtId="49" fontId="25" fillId="6" borderId="11" xfId="0" applyNumberFormat="1" applyFont="1" applyFill="1" applyBorder="1" applyAlignment="1">
      <alignment horizontal="center" vertical="center"/>
    </xf>
    <xf numFmtId="0" fontId="19" fillId="5" borderId="17" xfId="0" applyFont="1" applyFill="1" applyBorder="1" applyAlignment="1"/>
    <xf numFmtId="49" fontId="19" fillId="6" borderId="11" xfId="0" applyNumberFormat="1" applyFont="1" applyFill="1" applyBorder="1" applyAlignment="1">
      <alignment horizontal="center"/>
    </xf>
    <xf numFmtId="49" fontId="19" fillId="6" borderId="11" xfId="0" applyNumberFormat="1" applyFont="1" applyFill="1" applyBorder="1" applyAlignment="1"/>
    <xf numFmtId="0" fontId="19" fillId="6" borderId="11" xfId="0" applyNumberFormat="1" applyFont="1" applyFill="1" applyBorder="1" applyAlignment="1"/>
    <xf numFmtId="49" fontId="26" fillId="7" borderId="11" xfId="0" applyNumberFormat="1" applyFont="1" applyFill="1" applyBorder="1" applyAlignment="1">
      <alignment horizontal="center"/>
    </xf>
    <xf numFmtId="49" fontId="27" fillId="6" borderId="11" xfId="0" applyNumberFormat="1" applyFont="1" applyFill="1" applyBorder="1" applyAlignment="1">
      <alignment horizontal="center"/>
    </xf>
    <xf numFmtId="49" fontId="26" fillId="8" borderId="11" xfId="0" applyNumberFormat="1" applyFont="1" applyFill="1" applyBorder="1" applyAlignment="1">
      <alignment horizontal="center"/>
    </xf>
    <xf numFmtId="0" fontId="19" fillId="6" borderId="11" xfId="0" applyNumberFormat="1" applyFont="1" applyFill="1" applyBorder="1" applyAlignment="1">
      <alignment horizontal="right"/>
    </xf>
    <xf numFmtId="0" fontId="19" fillId="6" borderId="11" xfId="0" applyNumberFormat="1" applyFont="1" applyFill="1" applyBorder="1" applyAlignment="1">
      <alignment horizontal="right" vertical="center"/>
    </xf>
    <xf numFmtId="0" fontId="28" fillId="5" borderId="11" xfId="0" applyFont="1" applyFill="1" applyBorder="1" applyAlignment="1">
      <alignment horizontal="center" vertical="center"/>
    </xf>
    <xf numFmtId="49" fontId="29" fillId="5" borderId="11" xfId="0" applyNumberFormat="1" applyFont="1" applyFill="1" applyBorder="1" applyAlignment="1">
      <alignment horizontal="center" vertical="center" wrapText="1"/>
    </xf>
    <xf numFmtId="49" fontId="25" fillId="5" borderId="11" xfId="0" applyNumberFormat="1" applyFont="1" applyFill="1" applyBorder="1" applyAlignment="1">
      <alignment horizontal="center" vertical="center"/>
    </xf>
    <xf numFmtId="2" fontId="19" fillId="5" borderId="11" xfId="0" applyNumberFormat="1" applyFont="1" applyFill="1" applyBorder="1" applyAlignment="1">
      <alignment horizontal="center" vertical="center"/>
    </xf>
    <xf numFmtId="0" fontId="19" fillId="5" borderId="11" xfId="0" applyNumberFormat="1" applyFont="1" applyFill="1" applyBorder="1" applyAlignment="1">
      <alignment horizontal="center" vertical="center"/>
    </xf>
    <xf numFmtId="0" fontId="26" fillId="7" borderId="11" xfId="0" applyNumberFormat="1" applyFont="1" applyFill="1" applyBorder="1" applyAlignment="1">
      <alignment horizontal="center" vertical="center"/>
    </xf>
    <xf numFmtId="0" fontId="16" fillId="5" borderId="11" xfId="0" applyNumberFormat="1" applyFont="1" applyFill="1" applyBorder="1" applyAlignment="1">
      <alignment horizontal="center" vertical="center"/>
    </xf>
    <xf numFmtId="0" fontId="26" fillId="8" borderId="11" xfId="0" applyNumberFormat="1" applyFont="1" applyFill="1" applyBorder="1" applyAlignment="1">
      <alignment horizontal="center" vertical="center"/>
    </xf>
    <xf numFmtId="2" fontId="17" fillId="6" borderId="11" xfId="0" applyNumberFormat="1" applyFont="1" applyFill="1" applyBorder="1" applyAlignment="1">
      <alignment horizontal="center" vertical="center"/>
    </xf>
    <xf numFmtId="49" fontId="25" fillId="9" borderId="11" xfId="0" applyNumberFormat="1" applyFont="1" applyFill="1" applyBorder="1" applyAlignment="1">
      <alignment horizontal="center" vertical="center"/>
    </xf>
    <xf numFmtId="49" fontId="19" fillId="9" borderId="11" xfId="0" applyNumberFormat="1" applyFont="1" applyFill="1" applyBorder="1" applyAlignment="1">
      <alignment horizontal="center"/>
    </xf>
    <xf numFmtId="49" fontId="19" fillId="9" borderId="11" xfId="0" applyNumberFormat="1" applyFont="1" applyFill="1" applyBorder="1" applyAlignment="1"/>
    <xf numFmtId="0" fontId="19" fillId="9" borderId="11" xfId="0" applyNumberFormat="1" applyFont="1" applyFill="1" applyBorder="1" applyAlignment="1"/>
    <xf numFmtId="49" fontId="27" fillId="9" borderId="11" xfId="0" applyNumberFormat="1" applyFont="1" applyFill="1" applyBorder="1" applyAlignment="1">
      <alignment horizontal="center"/>
    </xf>
    <xf numFmtId="49" fontId="26" fillId="10" borderId="11" xfId="0" applyNumberFormat="1" applyFont="1" applyFill="1" applyBorder="1" applyAlignment="1">
      <alignment horizontal="center"/>
    </xf>
    <xf numFmtId="0" fontId="19" fillId="9" borderId="11" xfId="0" applyNumberFormat="1" applyFont="1" applyFill="1" applyBorder="1" applyAlignment="1">
      <alignment horizontal="right"/>
    </xf>
    <xf numFmtId="0" fontId="19" fillId="9" borderId="11" xfId="0" applyNumberFormat="1" applyFont="1" applyFill="1" applyBorder="1" applyAlignment="1">
      <alignment horizontal="right" vertical="center"/>
    </xf>
    <xf numFmtId="0" fontId="26" fillId="10" borderId="11" xfId="0" applyNumberFormat="1" applyFont="1" applyFill="1" applyBorder="1" applyAlignment="1">
      <alignment horizontal="center" vertical="center"/>
    </xf>
    <xf numFmtId="2" fontId="17" fillId="9" borderId="11" xfId="0" applyNumberFormat="1" applyFont="1" applyFill="1" applyBorder="1" applyAlignment="1">
      <alignment horizontal="center" vertical="center"/>
    </xf>
    <xf numFmtId="49" fontId="9" fillId="6" borderId="11" xfId="0" applyNumberFormat="1" applyFont="1" applyFill="1" applyBorder="1" applyAlignment="1">
      <alignment horizontal="center"/>
    </xf>
    <xf numFmtId="0" fontId="9" fillId="5" borderId="11" xfId="0" applyNumberFormat="1" applyFont="1" applyFill="1" applyBorder="1" applyAlignment="1">
      <alignment horizontal="center" vertical="center"/>
    </xf>
    <xf numFmtId="49" fontId="9" fillId="9" borderId="11" xfId="0" applyNumberFormat="1" applyFont="1" applyFill="1" applyBorder="1" applyAlignment="1">
      <alignment horizontal="center"/>
    </xf>
    <xf numFmtId="0" fontId="28" fillId="11" borderId="11" xfId="0" applyFont="1" applyFill="1" applyBorder="1" applyAlignment="1">
      <alignment horizontal="center" vertical="center"/>
    </xf>
    <xf numFmtId="49" fontId="29" fillId="11" borderId="11" xfId="0" applyNumberFormat="1" applyFont="1" applyFill="1" applyBorder="1" applyAlignment="1">
      <alignment horizontal="center" vertical="center" wrapText="1"/>
    </xf>
    <xf numFmtId="49" fontId="25" fillId="11" borderId="11" xfId="0" applyNumberFormat="1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49" fontId="29" fillId="12" borderId="11" xfId="0" applyNumberFormat="1" applyFont="1" applyFill="1" applyBorder="1" applyAlignment="1">
      <alignment horizontal="center" vertical="center" wrapText="1"/>
    </xf>
    <xf numFmtId="49" fontId="25" fillId="12" borderId="11" xfId="0" applyNumberFormat="1" applyFont="1" applyFill="1" applyBorder="1" applyAlignment="1">
      <alignment horizontal="center" vertical="center"/>
    </xf>
    <xf numFmtId="0" fontId="28" fillId="13" borderId="11" xfId="0" applyFont="1" applyFill="1" applyBorder="1" applyAlignment="1">
      <alignment horizontal="center" vertical="center"/>
    </xf>
    <xf numFmtId="49" fontId="29" fillId="13" borderId="11" xfId="0" applyNumberFormat="1" applyFont="1" applyFill="1" applyBorder="1" applyAlignment="1">
      <alignment horizontal="center" vertical="center" wrapText="1"/>
    </xf>
    <xf numFmtId="49" fontId="25" fillId="13" borderId="11" xfId="0" applyNumberFormat="1" applyFont="1" applyFill="1" applyBorder="1" applyAlignment="1">
      <alignment horizontal="center" vertical="center"/>
    </xf>
    <xf numFmtId="49" fontId="25" fillId="6" borderId="11" xfId="0" applyNumberFormat="1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49" fontId="17" fillId="5" borderId="12" xfId="0" applyNumberFormat="1" applyFont="1" applyFill="1" applyBorder="1" applyAlignment="1">
      <alignment horizontal="left"/>
    </xf>
    <xf numFmtId="49" fontId="17" fillId="5" borderId="13" xfId="0" applyNumberFormat="1" applyFont="1" applyFill="1" applyBorder="1" applyAlignment="1">
      <alignment horizontal="left"/>
    </xf>
    <xf numFmtId="49" fontId="17" fillId="5" borderId="14" xfId="0" applyNumberFormat="1" applyFont="1" applyFill="1" applyBorder="1" applyAlignment="1">
      <alignment horizontal="left"/>
    </xf>
    <xf numFmtId="49" fontId="24" fillId="6" borderId="11" xfId="0" applyNumberFormat="1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49" fontId="24" fillId="9" borderId="11" xfId="0" applyNumberFormat="1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 wrapText="1"/>
    </xf>
    <xf numFmtId="49" fontId="25" fillId="9" borderId="11" xfId="0" applyNumberFormat="1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9" fillId="4" borderId="5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H61"/>
  <sheetViews>
    <sheetView tabSelected="1" workbookViewId="0">
      <selection activeCell="A3" sqref="A3"/>
    </sheetView>
  </sheetViews>
  <sheetFormatPr defaultColWidth="8.81640625" defaultRowHeight="14.5" x14ac:dyDescent="0.35"/>
  <cols>
    <col min="1" max="1" width="6.453125" style="20" customWidth="1"/>
    <col min="2" max="2" width="25.81640625" style="20" customWidth="1"/>
    <col min="3" max="3" width="23.6328125" style="20" bestFit="1" customWidth="1"/>
    <col min="4" max="10" width="7.36328125" style="20" customWidth="1"/>
    <col min="11" max="11" width="6.36328125" style="20" customWidth="1"/>
    <col min="12" max="12" width="7.36328125" style="20" customWidth="1"/>
    <col min="13" max="13" width="12" style="20" customWidth="1"/>
    <col min="14" max="20" width="7.36328125" style="20" customWidth="1"/>
    <col min="21" max="21" width="6.36328125" style="20" customWidth="1"/>
    <col min="22" max="22" width="7.36328125" style="20" customWidth="1"/>
    <col min="23" max="23" width="12" style="20" customWidth="1"/>
    <col min="24" max="30" width="7.36328125" style="20" customWidth="1"/>
    <col min="31" max="31" width="6.36328125" style="20" customWidth="1"/>
    <col min="32" max="32" width="7.36328125" style="20" customWidth="1"/>
    <col min="33" max="33" width="12" style="20" customWidth="1"/>
    <col min="34" max="40" width="7.36328125" style="20" customWidth="1"/>
    <col min="41" max="41" width="6.36328125" style="20" customWidth="1"/>
    <col min="42" max="42" width="7.36328125" style="20" customWidth="1"/>
    <col min="43" max="43" width="12" style="20" customWidth="1"/>
    <col min="44" max="50" width="7.36328125" style="20" customWidth="1"/>
    <col min="51" max="51" width="6.36328125" style="20" customWidth="1"/>
    <col min="52" max="52" width="7.36328125" style="20" customWidth="1"/>
    <col min="53" max="53" width="12" style="20" customWidth="1"/>
    <col min="54" max="60" width="7.36328125" style="20" customWidth="1"/>
    <col min="61" max="61" width="6.36328125" style="20" customWidth="1"/>
    <col min="62" max="62" width="7.36328125" style="20" customWidth="1"/>
    <col min="63" max="63" width="12" style="20" customWidth="1"/>
    <col min="64" max="70" width="7.36328125" style="20" customWidth="1"/>
    <col min="71" max="71" width="7.1796875" style="20" customWidth="1"/>
    <col min="72" max="72" width="6.36328125" style="20" customWidth="1"/>
    <col min="73" max="73" width="12" style="20" customWidth="1"/>
    <col min="74" max="80" width="7.36328125" style="20" customWidth="1"/>
    <col min="81" max="81" width="6.36328125" style="20" customWidth="1"/>
    <col min="82" max="82" width="7.36328125" style="20" customWidth="1"/>
    <col min="83" max="83" width="12" style="20" customWidth="1"/>
    <col min="84" max="84" width="12.81640625" style="20" customWidth="1"/>
    <col min="85" max="85" width="11.81640625" style="20" customWidth="1"/>
    <col min="86" max="86" width="2.36328125" style="20" customWidth="1"/>
    <col min="87" max="87" width="8.81640625" style="20" customWidth="1"/>
    <col min="88" max="16384" width="8.81640625" style="20"/>
  </cols>
  <sheetData>
    <row r="1" spans="1:86" ht="21" x14ac:dyDescent="0.5">
      <c r="A1" s="69" t="s">
        <v>109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</row>
    <row r="2" spans="1:86" ht="18.5" x14ac:dyDescent="0.45">
      <c r="A2" s="19"/>
      <c r="B2" s="21" t="s">
        <v>58</v>
      </c>
      <c r="C2" s="22"/>
      <c r="D2" s="22"/>
      <c r="E2" s="22"/>
      <c r="F2" s="23"/>
      <c r="G2" s="23"/>
      <c r="H2" s="23"/>
      <c r="I2" s="23"/>
      <c r="J2" s="23"/>
      <c r="K2" s="23"/>
      <c r="L2" s="23"/>
      <c r="M2" s="23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</row>
    <row r="3" spans="1:86" ht="21" x14ac:dyDescent="0.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19"/>
    </row>
    <row r="4" spans="1:86" x14ac:dyDescent="0.35">
      <c r="A4" s="72" t="s">
        <v>59</v>
      </c>
      <c r="B4" s="67" t="s">
        <v>60</v>
      </c>
      <c r="C4" s="68"/>
      <c r="D4" s="67" t="s">
        <v>61</v>
      </c>
      <c r="E4" s="68"/>
      <c r="F4" s="68"/>
      <c r="G4" s="68"/>
      <c r="H4" s="68"/>
      <c r="I4" s="68"/>
      <c r="J4" s="68"/>
      <c r="K4" s="68"/>
      <c r="L4" s="68"/>
      <c r="M4" s="68"/>
      <c r="N4" s="67" t="s">
        <v>62</v>
      </c>
      <c r="O4" s="68"/>
      <c r="P4" s="68"/>
      <c r="Q4" s="68"/>
      <c r="R4" s="68"/>
      <c r="S4" s="68"/>
      <c r="T4" s="68"/>
      <c r="U4" s="68"/>
      <c r="V4" s="68"/>
      <c r="W4" s="68"/>
      <c r="X4" s="67" t="s">
        <v>63</v>
      </c>
      <c r="Y4" s="68"/>
      <c r="Z4" s="68"/>
      <c r="AA4" s="68"/>
      <c r="AB4" s="68"/>
      <c r="AC4" s="68"/>
      <c r="AD4" s="68"/>
      <c r="AE4" s="68"/>
      <c r="AF4" s="68"/>
      <c r="AG4" s="68"/>
      <c r="AH4" s="67" t="s">
        <v>64</v>
      </c>
      <c r="AI4" s="68"/>
      <c r="AJ4" s="68"/>
      <c r="AK4" s="68"/>
      <c r="AL4" s="68"/>
      <c r="AM4" s="68"/>
      <c r="AN4" s="68"/>
      <c r="AO4" s="68"/>
      <c r="AP4" s="68"/>
      <c r="AQ4" s="68"/>
      <c r="AR4" s="67" t="s">
        <v>65</v>
      </c>
      <c r="AS4" s="68"/>
      <c r="AT4" s="68"/>
      <c r="AU4" s="68"/>
      <c r="AV4" s="68"/>
      <c r="AW4" s="68"/>
      <c r="AX4" s="68"/>
      <c r="AY4" s="68"/>
      <c r="AZ4" s="68"/>
      <c r="BA4" s="68"/>
      <c r="BB4" s="67" t="s">
        <v>66</v>
      </c>
      <c r="BC4" s="68"/>
      <c r="BD4" s="68"/>
      <c r="BE4" s="68"/>
      <c r="BF4" s="68"/>
      <c r="BG4" s="68"/>
      <c r="BH4" s="68"/>
      <c r="BI4" s="68"/>
      <c r="BJ4" s="68"/>
      <c r="BK4" s="68"/>
      <c r="BL4" s="67" t="s">
        <v>67</v>
      </c>
      <c r="BM4" s="67"/>
      <c r="BN4" s="67"/>
      <c r="BO4" s="67"/>
      <c r="BP4" s="67"/>
      <c r="BQ4" s="67"/>
      <c r="BR4" s="67"/>
      <c r="BS4" s="67"/>
      <c r="BT4" s="68"/>
      <c r="BU4" s="68"/>
      <c r="BV4" s="67" t="s">
        <v>68</v>
      </c>
      <c r="BW4" s="68"/>
      <c r="BX4" s="68"/>
      <c r="BY4" s="68"/>
      <c r="BZ4" s="68"/>
      <c r="CA4" s="68"/>
      <c r="CB4" s="68"/>
      <c r="CC4" s="68"/>
      <c r="CD4" s="68"/>
      <c r="CE4" s="68"/>
      <c r="CF4" s="26" t="s">
        <v>69</v>
      </c>
      <c r="CG4" s="26" t="s">
        <v>70</v>
      </c>
      <c r="CH4" s="27"/>
    </row>
    <row r="5" spans="1:86" x14ac:dyDescent="0.35">
      <c r="A5" s="73"/>
      <c r="B5" s="28" t="s">
        <v>71</v>
      </c>
      <c r="C5" s="28" t="s">
        <v>72</v>
      </c>
      <c r="D5" s="29" t="s">
        <v>73</v>
      </c>
      <c r="E5" s="30">
        <v>1</v>
      </c>
      <c r="F5" s="30">
        <v>2</v>
      </c>
      <c r="G5" s="30">
        <v>3</v>
      </c>
      <c r="H5" s="30">
        <v>4</v>
      </c>
      <c r="I5" s="30">
        <v>5</v>
      </c>
      <c r="J5" s="30">
        <v>6</v>
      </c>
      <c r="K5" s="31" t="s">
        <v>74</v>
      </c>
      <c r="L5" s="32" t="s">
        <v>75</v>
      </c>
      <c r="M5" s="33" t="s">
        <v>76</v>
      </c>
      <c r="N5" s="28" t="s">
        <v>73</v>
      </c>
      <c r="O5" s="34">
        <v>1</v>
      </c>
      <c r="P5" s="34">
        <v>2</v>
      </c>
      <c r="Q5" s="34">
        <v>3</v>
      </c>
      <c r="R5" s="34">
        <v>4</v>
      </c>
      <c r="S5" s="34">
        <v>5</v>
      </c>
      <c r="T5" s="34">
        <v>6</v>
      </c>
      <c r="U5" s="31" t="s">
        <v>74</v>
      </c>
      <c r="V5" s="32" t="s">
        <v>75</v>
      </c>
      <c r="W5" s="33" t="s">
        <v>76</v>
      </c>
      <c r="X5" s="28" t="s">
        <v>73</v>
      </c>
      <c r="Y5" s="34">
        <v>1</v>
      </c>
      <c r="Z5" s="34">
        <v>2</v>
      </c>
      <c r="AA5" s="34">
        <v>3</v>
      </c>
      <c r="AB5" s="34">
        <v>4</v>
      </c>
      <c r="AC5" s="34">
        <v>5</v>
      </c>
      <c r="AD5" s="34">
        <v>6</v>
      </c>
      <c r="AE5" s="31" t="s">
        <v>74</v>
      </c>
      <c r="AF5" s="32" t="s">
        <v>75</v>
      </c>
      <c r="AG5" s="33" t="s">
        <v>76</v>
      </c>
      <c r="AH5" s="28" t="s">
        <v>73</v>
      </c>
      <c r="AI5" s="34">
        <v>1</v>
      </c>
      <c r="AJ5" s="34">
        <v>2</v>
      </c>
      <c r="AK5" s="34">
        <v>3</v>
      </c>
      <c r="AL5" s="34">
        <v>4</v>
      </c>
      <c r="AM5" s="34">
        <v>5</v>
      </c>
      <c r="AN5" s="34">
        <v>6</v>
      </c>
      <c r="AO5" s="31" t="s">
        <v>74</v>
      </c>
      <c r="AP5" s="32" t="s">
        <v>75</v>
      </c>
      <c r="AQ5" s="33" t="s">
        <v>76</v>
      </c>
      <c r="AR5" s="28" t="s">
        <v>73</v>
      </c>
      <c r="AS5" s="34">
        <v>1</v>
      </c>
      <c r="AT5" s="34">
        <v>2</v>
      </c>
      <c r="AU5" s="34">
        <v>3</v>
      </c>
      <c r="AV5" s="34">
        <v>4</v>
      </c>
      <c r="AW5" s="34">
        <v>5</v>
      </c>
      <c r="AX5" s="34">
        <v>6</v>
      </c>
      <c r="AY5" s="31" t="s">
        <v>74</v>
      </c>
      <c r="AZ5" s="32" t="s">
        <v>75</v>
      </c>
      <c r="BA5" s="33" t="s">
        <v>76</v>
      </c>
      <c r="BB5" s="28" t="s">
        <v>73</v>
      </c>
      <c r="BC5" s="34">
        <v>1</v>
      </c>
      <c r="BD5" s="34">
        <v>2</v>
      </c>
      <c r="BE5" s="34">
        <v>3</v>
      </c>
      <c r="BF5" s="34">
        <v>4</v>
      </c>
      <c r="BG5" s="34">
        <v>5</v>
      </c>
      <c r="BH5" s="34">
        <v>6</v>
      </c>
      <c r="BI5" s="31" t="s">
        <v>74</v>
      </c>
      <c r="BJ5" s="32" t="s">
        <v>75</v>
      </c>
      <c r="BK5" s="33" t="s">
        <v>76</v>
      </c>
      <c r="BL5" s="28" t="s">
        <v>73</v>
      </c>
      <c r="BM5" s="34">
        <v>1</v>
      </c>
      <c r="BN5" s="34">
        <v>2</v>
      </c>
      <c r="BO5" s="34">
        <v>3</v>
      </c>
      <c r="BP5" s="34">
        <v>4</v>
      </c>
      <c r="BQ5" s="34">
        <v>5</v>
      </c>
      <c r="BR5" s="55" t="s">
        <v>77</v>
      </c>
      <c r="BS5" s="31" t="s">
        <v>74</v>
      </c>
      <c r="BT5" s="32" t="s">
        <v>75</v>
      </c>
      <c r="BU5" s="33" t="s">
        <v>76</v>
      </c>
      <c r="BV5" s="28" t="s">
        <v>73</v>
      </c>
      <c r="BW5" s="34">
        <v>1</v>
      </c>
      <c r="BX5" s="34">
        <v>2</v>
      </c>
      <c r="BY5" s="34">
        <v>3</v>
      </c>
      <c r="BZ5" s="34">
        <v>4</v>
      </c>
      <c r="CA5" s="34">
        <v>5</v>
      </c>
      <c r="CB5" s="34">
        <v>6</v>
      </c>
      <c r="CC5" s="31" t="s">
        <v>74</v>
      </c>
      <c r="CD5" s="32" t="s">
        <v>75</v>
      </c>
      <c r="CE5" s="33" t="s">
        <v>76</v>
      </c>
      <c r="CF5" s="35">
        <v>1</v>
      </c>
      <c r="CG5" s="26" t="s">
        <v>78</v>
      </c>
      <c r="CH5" s="27"/>
    </row>
    <row r="6" spans="1:86" ht="26" customHeight="1" x14ac:dyDescent="0.35">
      <c r="A6" s="58">
        <v>1</v>
      </c>
      <c r="B6" s="59" t="s">
        <v>149</v>
      </c>
      <c r="C6" s="60" t="s">
        <v>92</v>
      </c>
      <c r="D6" s="39">
        <v>34</v>
      </c>
      <c r="E6" s="40">
        <v>9</v>
      </c>
      <c r="F6" s="40">
        <v>6</v>
      </c>
      <c r="G6" s="40">
        <v>8</v>
      </c>
      <c r="H6" s="40">
        <v>6</v>
      </c>
      <c r="I6" s="40">
        <v>6</v>
      </c>
      <c r="J6" s="40">
        <v>6</v>
      </c>
      <c r="K6" s="41">
        <f t="shared" ref="K6:K27" si="0">J6+I6+H6+G6+F6+E6</f>
        <v>41</v>
      </c>
      <c r="L6" s="42">
        <v>0</v>
      </c>
      <c r="M6" s="43">
        <f t="shared" ref="M6:M27" si="1">K6/(D6+L6)</f>
        <v>1.2058823529411764</v>
      </c>
      <c r="N6" s="39">
        <v>32.5</v>
      </c>
      <c r="O6" s="40">
        <v>10</v>
      </c>
      <c r="P6" s="40">
        <v>10</v>
      </c>
      <c r="Q6" s="40">
        <v>9</v>
      </c>
      <c r="R6" s="40">
        <v>10</v>
      </c>
      <c r="S6" s="40">
        <v>10</v>
      </c>
      <c r="T6" s="40">
        <v>10</v>
      </c>
      <c r="U6" s="41">
        <f t="shared" ref="U6:U27" si="2">T6+S6+R6+Q6+P6+O6</f>
        <v>59</v>
      </c>
      <c r="V6" s="42">
        <v>0</v>
      </c>
      <c r="W6" s="43">
        <f t="shared" ref="W6:W27" si="3">U6/(N6+V6)</f>
        <v>1.8153846153846154</v>
      </c>
      <c r="X6" s="39">
        <v>23.64</v>
      </c>
      <c r="Y6" s="40">
        <v>10</v>
      </c>
      <c r="Z6" s="40">
        <v>9</v>
      </c>
      <c r="AA6" s="40">
        <v>7</v>
      </c>
      <c r="AB6" s="40">
        <v>6</v>
      </c>
      <c r="AC6" s="40">
        <v>7</v>
      </c>
      <c r="AD6" s="40">
        <v>6</v>
      </c>
      <c r="AE6" s="41">
        <f t="shared" ref="AE6:AE27" si="4">AD6+AC6+AB6+AA6+Z6+Y6</f>
        <v>45</v>
      </c>
      <c r="AF6" s="42">
        <v>0</v>
      </c>
      <c r="AG6" s="43">
        <f t="shared" ref="AG6:AG27" si="5">AE6/(X6+AF6)</f>
        <v>1.9035532994923858</v>
      </c>
      <c r="AH6" s="39">
        <v>31.62</v>
      </c>
      <c r="AI6" s="40">
        <v>7</v>
      </c>
      <c r="AJ6" s="40">
        <v>4</v>
      </c>
      <c r="AK6" s="40">
        <v>8</v>
      </c>
      <c r="AL6" s="40">
        <v>0</v>
      </c>
      <c r="AM6" s="40">
        <v>9</v>
      </c>
      <c r="AN6" s="40">
        <v>8</v>
      </c>
      <c r="AO6" s="41">
        <f t="shared" ref="AO6:AO27" si="6">AN6+AM6+AL6+AK6+AJ6+AI6</f>
        <v>36</v>
      </c>
      <c r="AP6" s="42">
        <v>8</v>
      </c>
      <c r="AQ6" s="43">
        <f t="shared" ref="AQ6:AQ27" si="7">AO6/(AH6+AP6)</f>
        <v>0.9086320040383643</v>
      </c>
      <c r="AR6" s="39">
        <v>24.68</v>
      </c>
      <c r="AS6" s="40">
        <v>10</v>
      </c>
      <c r="AT6" s="40">
        <v>4</v>
      </c>
      <c r="AU6" s="40">
        <v>10</v>
      </c>
      <c r="AV6" s="40">
        <v>10</v>
      </c>
      <c r="AW6" s="40">
        <v>8</v>
      </c>
      <c r="AX6" s="40">
        <v>7</v>
      </c>
      <c r="AY6" s="41">
        <f t="shared" ref="AY6:AY27" si="8">AX6+AW6+AV6+AU6+AT6+AS6</f>
        <v>49</v>
      </c>
      <c r="AZ6" s="42">
        <v>0</v>
      </c>
      <c r="BA6" s="43">
        <f t="shared" ref="BA6:BA27" si="9">AY6/(AR6+AZ6)</f>
        <v>1.9854132901134522</v>
      </c>
      <c r="BB6" s="39">
        <v>34.81</v>
      </c>
      <c r="BC6" s="40">
        <v>0</v>
      </c>
      <c r="BD6" s="40">
        <v>0</v>
      </c>
      <c r="BE6" s="40">
        <v>0</v>
      </c>
      <c r="BF6" s="40">
        <v>0</v>
      </c>
      <c r="BG6" s="40">
        <v>0</v>
      </c>
      <c r="BH6" s="40">
        <v>0</v>
      </c>
      <c r="BI6" s="41">
        <f t="shared" ref="BI6:BI27" si="10">BH6+BG6+BF6+BE6+BD6+BC6</f>
        <v>0</v>
      </c>
      <c r="BJ6" s="42">
        <v>3</v>
      </c>
      <c r="BK6" s="43">
        <f t="shared" ref="BK6:BK27" si="11">BI6/(BB6+BJ6)</f>
        <v>0</v>
      </c>
      <c r="BL6" s="39">
        <v>28.84</v>
      </c>
      <c r="BM6" s="40">
        <v>10</v>
      </c>
      <c r="BN6" s="40">
        <v>5</v>
      </c>
      <c r="BO6" s="40">
        <v>9</v>
      </c>
      <c r="BP6" s="40">
        <v>9</v>
      </c>
      <c r="BQ6" s="40">
        <v>10</v>
      </c>
      <c r="BR6" s="56">
        <v>1.5</v>
      </c>
      <c r="BS6" s="41">
        <f t="shared" ref="BS6:BS27" si="12">BQ6+BP6+BO6+BN6+BM6</f>
        <v>43</v>
      </c>
      <c r="BT6" s="42">
        <v>0</v>
      </c>
      <c r="BU6" s="43">
        <f t="shared" ref="BU6:BU27" si="13">BS6/(BL6+BT6)*BR6</f>
        <v>2.2364771151178919</v>
      </c>
      <c r="BV6" s="39">
        <v>37.25</v>
      </c>
      <c r="BW6" s="40">
        <v>10</v>
      </c>
      <c r="BX6" s="40">
        <v>10</v>
      </c>
      <c r="BY6" s="40">
        <v>9</v>
      </c>
      <c r="BZ6" s="40">
        <v>8</v>
      </c>
      <c r="CA6" s="40">
        <v>9</v>
      </c>
      <c r="CB6" s="40">
        <v>9</v>
      </c>
      <c r="CC6" s="41">
        <f t="shared" ref="CC6:CC27" si="14">CB6+CA6+BZ6+BY6+BX6+BW6</f>
        <v>55</v>
      </c>
      <c r="CD6" s="42">
        <v>0</v>
      </c>
      <c r="CE6" s="43">
        <f t="shared" ref="CE6:CE27" si="15">CC6/(BV6+CD6)</f>
        <v>1.476510067114094</v>
      </c>
      <c r="CF6" s="40">
        <v>0.2</v>
      </c>
      <c r="CG6" s="44">
        <f t="shared" ref="CG6:CG27" si="16">M6+W6+AG6+AQ6+BA6+BK6+BU6+CE6+CF6</f>
        <v>11.73185274420198</v>
      </c>
      <c r="CH6" s="27"/>
    </row>
    <row r="7" spans="1:86" ht="26" customHeight="1" x14ac:dyDescent="0.35">
      <c r="A7" s="61">
        <v>2</v>
      </c>
      <c r="B7" s="62" t="s">
        <v>97</v>
      </c>
      <c r="C7" s="63" t="s">
        <v>98</v>
      </c>
      <c r="D7" s="39">
        <v>34.56</v>
      </c>
      <c r="E7" s="40">
        <v>10</v>
      </c>
      <c r="F7" s="40">
        <v>7</v>
      </c>
      <c r="G7" s="40">
        <v>9</v>
      </c>
      <c r="H7" s="40">
        <v>4</v>
      </c>
      <c r="I7" s="40">
        <v>0</v>
      </c>
      <c r="J7" s="40">
        <v>7</v>
      </c>
      <c r="K7" s="41">
        <f t="shared" si="0"/>
        <v>37</v>
      </c>
      <c r="L7" s="42">
        <v>3</v>
      </c>
      <c r="M7" s="43">
        <f t="shared" si="1"/>
        <v>0.98509052183173584</v>
      </c>
      <c r="N7" s="39">
        <v>16.5</v>
      </c>
      <c r="O7" s="40">
        <v>10</v>
      </c>
      <c r="P7" s="40">
        <v>10</v>
      </c>
      <c r="Q7" s="40">
        <v>10</v>
      </c>
      <c r="R7" s="40">
        <v>10</v>
      </c>
      <c r="S7" s="40">
        <v>10</v>
      </c>
      <c r="T7" s="40">
        <v>10</v>
      </c>
      <c r="U7" s="41">
        <f t="shared" si="2"/>
        <v>60</v>
      </c>
      <c r="V7" s="42">
        <v>0</v>
      </c>
      <c r="W7" s="43">
        <f t="shared" si="3"/>
        <v>3.6363636363636362</v>
      </c>
      <c r="X7" s="39">
        <v>29.03</v>
      </c>
      <c r="Y7" s="40">
        <v>8</v>
      </c>
      <c r="Z7" s="40">
        <v>5</v>
      </c>
      <c r="AA7" s="40">
        <v>7</v>
      </c>
      <c r="AB7" s="40">
        <v>9</v>
      </c>
      <c r="AC7" s="40">
        <v>8</v>
      </c>
      <c r="AD7" s="40">
        <v>4</v>
      </c>
      <c r="AE7" s="41">
        <f t="shared" si="4"/>
        <v>41</v>
      </c>
      <c r="AF7" s="42">
        <v>0</v>
      </c>
      <c r="AG7" s="43">
        <f t="shared" si="5"/>
        <v>1.4123320702721323</v>
      </c>
      <c r="AH7" s="39">
        <v>29.97</v>
      </c>
      <c r="AI7" s="40">
        <v>6</v>
      </c>
      <c r="AJ7" s="40">
        <v>5</v>
      </c>
      <c r="AK7" s="40">
        <v>6</v>
      </c>
      <c r="AL7" s="40">
        <v>5</v>
      </c>
      <c r="AM7" s="40">
        <v>0</v>
      </c>
      <c r="AN7" s="40">
        <v>8</v>
      </c>
      <c r="AO7" s="41">
        <f t="shared" si="6"/>
        <v>30</v>
      </c>
      <c r="AP7" s="42">
        <v>3</v>
      </c>
      <c r="AQ7" s="43">
        <f t="shared" si="7"/>
        <v>0.90991810737033674</v>
      </c>
      <c r="AR7" s="39">
        <v>29.59</v>
      </c>
      <c r="AS7" s="40">
        <v>7</v>
      </c>
      <c r="AT7" s="40">
        <v>5</v>
      </c>
      <c r="AU7" s="40">
        <v>8</v>
      </c>
      <c r="AV7" s="40">
        <v>5</v>
      </c>
      <c r="AW7" s="40">
        <v>8</v>
      </c>
      <c r="AX7" s="40">
        <v>0</v>
      </c>
      <c r="AY7" s="41">
        <f t="shared" si="8"/>
        <v>33</v>
      </c>
      <c r="AZ7" s="42">
        <v>3</v>
      </c>
      <c r="BA7" s="43">
        <f t="shared" si="9"/>
        <v>1.0125805461798096</v>
      </c>
      <c r="BB7" s="39">
        <v>40.72</v>
      </c>
      <c r="BC7" s="40">
        <v>9</v>
      </c>
      <c r="BD7" s="40">
        <v>8</v>
      </c>
      <c r="BE7" s="40">
        <v>7</v>
      </c>
      <c r="BF7" s="40">
        <v>5</v>
      </c>
      <c r="BG7" s="40">
        <v>0</v>
      </c>
      <c r="BH7" s="40">
        <v>0</v>
      </c>
      <c r="BI7" s="41">
        <f t="shared" si="10"/>
        <v>29</v>
      </c>
      <c r="BJ7" s="42">
        <v>0</v>
      </c>
      <c r="BK7" s="43">
        <f t="shared" si="11"/>
        <v>0.71218074656188612</v>
      </c>
      <c r="BL7" s="39">
        <v>27.5</v>
      </c>
      <c r="BM7" s="40">
        <v>10</v>
      </c>
      <c r="BN7" s="40">
        <v>8</v>
      </c>
      <c r="BO7" s="40">
        <v>8</v>
      </c>
      <c r="BP7" s="40">
        <v>4</v>
      </c>
      <c r="BQ7" s="40">
        <v>7</v>
      </c>
      <c r="BR7" s="56">
        <v>1</v>
      </c>
      <c r="BS7" s="41">
        <f t="shared" si="12"/>
        <v>37</v>
      </c>
      <c r="BT7" s="42">
        <v>0</v>
      </c>
      <c r="BU7" s="43">
        <f t="shared" si="13"/>
        <v>1.3454545454545455</v>
      </c>
      <c r="BV7" s="39">
        <v>34.22</v>
      </c>
      <c r="BW7" s="40">
        <v>4</v>
      </c>
      <c r="BX7" s="40">
        <v>5</v>
      </c>
      <c r="BY7" s="40">
        <v>9</v>
      </c>
      <c r="BZ7" s="40">
        <v>6</v>
      </c>
      <c r="CA7" s="40">
        <v>8</v>
      </c>
      <c r="CB7" s="40">
        <v>10</v>
      </c>
      <c r="CC7" s="41">
        <f t="shared" si="14"/>
        <v>42</v>
      </c>
      <c r="CD7" s="42">
        <v>0</v>
      </c>
      <c r="CE7" s="43">
        <f t="shared" si="15"/>
        <v>1.2273524254821742</v>
      </c>
      <c r="CF7" s="40">
        <v>0</v>
      </c>
      <c r="CG7" s="44">
        <f t="shared" si="16"/>
        <v>11.241272599516256</v>
      </c>
      <c r="CH7" s="27"/>
    </row>
    <row r="8" spans="1:86" ht="26" customHeight="1" x14ac:dyDescent="0.35">
      <c r="A8" s="64">
        <v>3</v>
      </c>
      <c r="B8" s="65" t="s">
        <v>89</v>
      </c>
      <c r="C8" s="66" t="s">
        <v>91</v>
      </c>
      <c r="D8" s="39">
        <v>29.38</v>
      </c>
      <c r="E8" s="40">
        <v>8</v>
      </c>
      <c r="F8" s="40">
        <v>9</v>
      </c>
      <c r="G8" s="40">
        <v>4</v>
      </c>
      <c r="H8" s="40">
        <v>4</v>
      </c>
      <c r="I8" s="40">
        <v>0</v>
      </c>
      <c r="J8" s="40">
        <v>10</v>
      </c>
      <c r="K8" s="41">
        <f t="shared" si="0"/>
        <v>35</v>
      </c>
      <c r="L8" s="42">
        <v>3</v>
      </c>
      <c r="M8" s="43">
        <f t="shared" si="1"/>
        <v>1.080914144533663</v>
      </c>
      <c r="N8" s="39">
        <v>32.130000000000003</v>
      </c>
      <c r="O8" s="40">
        <v>8</v>
      </c>
      <c r="P8" s="40">
        <v>9</v>
      </c>
      <c r="Q8" s="40">
        <v>8</v>
      </c>
      <c r="R8" s="40">
        <v>9</v>
      </c>
      <c r="S8" s="40">
        <v>10</v>
      </c>
      <c r="T8" s="40">
        <v>10</v>
      </c>
      <c r="U8" s="41">
        <f t="shared" si="2"/>
        <v>54</v>
      </c>
      <c r="V8" s="42">
        <v>0</v>
      </c>
      <c r="W8" s="43">
        <f t="shared" si="3"/>
        <v>1.6806722689075628</v>
      </c>
      <c r="X8" s="39">
        <v>27.84</v>
      </c>
      <c r="Y8" s="40">
        <v>10</v>
      </c>
      <c r="Z8" s="40">
        <v>7</v>
      </c>
      <c r="AA8" s="40">
        <v>10</v>
      </c>
      <c r="AB8" s="40">
        <v>0</v>
      </c>
      <c r="AC8" s="40">
        <v>8</v>
      </c>
      <c r="AD8" s="40">
        <v>5</v>
      </c>
      <c r="AE8" s="41">
        <f t="shared" si="4"/>
        <v>40</v>
      </c>
      <c r="AF8" s="42">
        <v>3</v>
      </c>
      <c r="AG8" s="43">
        <f t="shared" si="5"/>
        <v>1.2970168612191959</v>
      </c>
      <c r="AH8" s="39">
        <v>25.82</v>
      </c>
      <c r="AI8" s="40">
        <v>4</v>
      </c>
      <c r="AJ8" s="40">
        <v>7</v>
      </c>
      <c r="AK8" s="40">
        <v>5</v>
      </c>
      <c r="AL8" s="40">
        <v>0</v>
      </c>
      <c r="AM8" s="40">
        <v>8</v>
      </c>
      <c r="AN8" s="40">
        <v>6</v>
      </c>
      <c r="AO8" s="41">
        <f t="shared" si="6"/>
        <v>30</v>
      </c>
      <c r="AP8" s="42">
        <v>3</v>
      </c>
      <c r="AQ8" s="43">
        <f t="shared" si="7"/>
        <v>1.0409437890353921</v>
      </c>
      <c r="AR8" s="39">
        <v>22.65</v>
      </c>
      <c r="AS8" s="40">
        <v>9</v>
      </c>
      <c r="AT8" s="40">
        <v>9</v>
      </c>
      <c r="AU8" s="40">
        <v>5</v>
      </c>
      <c r="AV8" s="40">
        <v>6</v>
      </c>
      <c r="AW8" s="40">
        <v>0</v>
      </c>
      <c r="AX8" s="40">
        <v>2</v>
      </c>
      <c r="AY8" s="41">
        <f t="shared" si="8"/>
        <v>31</v>
      </c>
      <c r="AZ8" s="42">
        <v>3</v>
      </c>
      <c r="BA8" s="43">
        <f t="shared" si="9"/>
        <v>1.2085769980506824</v>
      </c>
      <c r="BB8" s="39">
        <v>26.06</v>
      </c>
      <c r="BC8" s="40">
        <v>2</v>
      </c>
      <c r="BD8" s="40">
        <v>2</v>
      </c>
      <c r="BE8" s="40">
        <v>0</v>
      </c>
      <c r="BF8" s="40">
        <v>0</v>
      </c>
      <c r="BG8" s="40">
        <v>0</v>
      </c>
      <c r="BH8" s="40">
        <v>0</v>
      </c>
      <c r="BI8" s="41">
        <f t="shared" si="10"/>
        <v>4</v>
      </c>
      <c r="BJ8" s="42">
        <v>0</v>
      </c>
      <c r="BK8" s="43">
        <f t="shared" si="11"/>
        <v>0.15349194167306218</v>
      </c>
      <c r="BL8" s="39">
        <v>24.44</v>
      </c>
      <c r="BM8" s="40">
        <v>7</v>
      </c>
      <c r="BN8" s="40">
        <v>7</v>
      </c>
      <c r="BO8" s="40">
        <v>6</v>
      </c>
      <c r="BP8" s="40">
        <v>7</v>
      </c>
      <c r="BQ8" s="40">
        <v>6</v>
      </c>
      <c r="BR8" s="56">
        <v>1</v>
      </c>
      <c r="BS8" s="41">
        <f t="shared" si="12"/>
        <v>33</v>
      </c>
      <c r="BT8" s="42">
        <v>0</v>
      </c>
      <c r="BU8" s="43">
        <f t="shared" si="13"/>
        <v>1.3502454991816693</v>
      </c>
      <c r="BV8" s="39">
        <v>28.25</v>
      </c>
      <c r="BW8" s="40">
        <v>9</v>
      </c>
      <c r="BX8" s="40">
        <v>8</v>
      </c>
      <c r="BY8" s="40">
        <v>8</v>
      </c>
      <c r="BZ8" s="40">
        <v>6</v>
      </c>
      <c r="CA8" s="40">
        <v>9</v>
      </c>
      <c r="CB8" s="40">
        <v>9</v>
      </c>
      <c r="CC8" s="41">
        <f t="shared" si="14"/>
        <v>49</v>
      </c>
      <c r="CD8" s="42">
        <v>0</v>
      </c>
      <c r="CE8" s="43">
        <f t="shared" si="15"/>
        <v>1.7345132743362832</v>
      </c>
      <c r="CF8" s="40">
        <v>0.2</v>
      </c>
      <c r="CG8" s="44">
        <f t="shared" si="16"/>
        <v>9.7463747769375093</v>
      </c>
      <c r="CH8" s="27"/>
    </row>
    <row r="9" spans="1:86" ht="26" customHeight="1" x14ac:dyDescent="0.35">
      <c r="A9" s="36">
        <v>4</v>
      </c>
      <c r="B9" s="37" t="s">
        <v>94</v>
      </c>
      <c r="C9" s="38" t="s">
        <v>104</v>
      </c>
      <c r="D9" s="39">
        <v>39.54</v>
      </c>
      <c r="E9" s="40">
        <v>10</v>
      </c>
      <c r="F9" s="40">
        <v>4</v>
      </c>
      <c r="G9" s="40">
        <v>4</v>
      </c>
      <c r="H9" s="40">
        <v>7</v>
      </c>
      <c r="I9" s="40">
        <v>5</v>
      </c>
      <c r="J9" s="40">
        <v>3</v>
      </c>
      <c r="K9" s="41">
        <f t="shared" si="0"/>
        <v>33</v>
      </c>
      <c r="L9" s="42">
        <v>0</v>
      </c>
      <c r="M9" s="43">
        <f t="shared" si="1"/>
        <v>0.83459787556904408</v>
      </c>
      <c r="N9" s="39">
        <v>32.53</v>
      </c>
      <c r="O9" s="40">
        <v>10</v>
      </c>
      <c r="P9" s="40">
        <v>4</v>
      </c>
      <c r="Q9" s="40">
        <v>9</v>
      </c>
      <c r="R9" s="40">
        <v>8</v>
      </c>
      <c r="S9" s="40">
        <v>9</v>
      </c>
      <c r="T9" s="40">
        <v>9</v>
      </c>
      <c r="U9" s="41">
        <f t="shared" si="2"/>
        <v>49</v>
      </c>
      <c r="V9" s="42">
        <v>0</v>
      </c>
      <c r="W9" s="43">
        <f t="shared" si="3"/>
        <v>1.5063018751921302</v>
      </c>
      <c r="X9" s="39">
        <v>30.72</v>
      </c>
      <c r="Y9" s="40">
        <v>9</v>
      </c>
      <c r="Z9" s="40">
        <v>7</v>
      </c>
      <c r="AA9" s="40">
        <v>10</v>
      </c>
      <c r="AB9" s="40">
        <v>3</v>
      </c>
      <c r="AC9" s="40">
        <v>7</v>
      </c>
      <c r="AD9" s="40">
        <v>5</v>
      </c>
      <c r="AE9" s="41">
        <f t="shared" si="4"/>
        <v>41</v>
      </c>
      <c r="AF9" s="42">
        <v>0</v>
      </c>
      <c r="AG9" s="43">
        <f t="shared" si="5"/>
        <v>1.3346354166666667</v>
      </c>
      <c r="AH9" s="39">
        <v>33.82</v>
      </c>
      <c r="AI9" s="40">
        <v>2</v>
      </c>
      <c r="AJ9" s="40">
        <v>10</v>
      </c>
      <c r="AK9" s="40">
        <v>9</v>
      </c>
      <c r="AL9" s="40">
        <v>5</v>
      </c>
      <c r="AM9" s="40">
        <v>8</v>
      </c>
      <c r="AN9" s="40">
        <v>0</v>
      </c>
      <c r="AO9" s="41">
        <f t="shared" si="6"/>
        <v>34</v>
      </c>
      <c r="AP9" s="42">
        <v>3</v>
      </c>
      <c r="AQ9" s="43">
        <f t="shared" si="7"/>
        <v>0.92341118957088542</v>
      </c>
      <c r="AR9" s="39">
        <v>31.09</v>
      </c>
      <c r="AS9" s="40">
        <v>7</v>
      </c>
      <c r="AT9" s="40">
        <v>8</v>
      </c>
      <c r="AU9" s="40">
        <v>8</v>
      </c>
      <c r="AV9" s="40">
        <v>10</v>
      </c>
      <c r="AW9" s="40">
        <v>9</v>
      </c>
      <c r="AX9" s="40">
        <v>7</v>
      </c>
      <c r="AY9" s="41">
        <f t="shared" si="8"/>
        <v>49</v>
      </c>
      <c r="AZ9" s="42">
        <v>0</v>
      </c>
      <c r="BA9" s="43">
        <f t="shared" si="9"/>
        <v>1.5760694757156641</v>
      </c>
      <c r="BB9" s="39">
        <v>39.56</v>
      </c>
      <c r="BC9" s="40">
        <v>9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1">
        <f t="shared" si="10"/>
        <v>9</v>
      </c>
      <c r="BJ9" s="42">
        <v>0</v>
      </c>
      <c r="BK9" s="43">
        <f t="shared" si="11"/>
        <v>0.2275025278058645</v>
      </c>
      <c r="BL9" s="39">
        <v>33</v>
      </c>
      <c r="BM9" s="40">
        <v>0</v>
      </c>
      <c r="BN9" s="40">
        <v>8</v>
      </c>
      <c r="BO9" s="40">
        <v>9</v>
      </c>
      <c r="BP9" s="40">
        <v>8</v>
      </c>
      <c r="BQ9" s="40">
        <v>8</v>
      </c>
      <c r="BR9" s="56">
        <v>1.5</v>
      </c>
      <c r="BS9" s="41">
        <f t="shared" si="12"/>
        <v>33</v>
      </c>
      <c r="BT9" s="42">
        <v>0</v>
      </c>
      <c r="BU9" s="43">
        <f t="shared" si="13"/>
        <v>1.5</v>
      </c>
      <c r="BV9" s="39">
        <v>33.72</v>
      </c>
      <c r="BW9" s="40">
        <v>8</v>
      </c>
      <c r="BX9" s="40">
        <v>8</v>
      </c>
      <c r="BY9" s="40">
        <v>10</v>
      </c>
      <c r="BZ9" s="40">
        <v>0</v>
      </c>
      <c r="CA9" s="40">
        <v>10</v>
      </c>
      <c r="CB9" s="40">
        <v>10</v>
      </c>
      <c r="CC9" s="41">
        <f t="shared" si="14"/>
        <v>46</v>
      </c>
      <c r="CD9" s="42">
        <v>3</v>
      </c>
      <c r="CE9" s="43">
        <f t="shared" si="15"/>
        <v>1.252723311546841</v>
      </c>
      <c r="CF9" s="40">
        <v>0</v>
      </c>
      <c r="CG9" s="44">
        <f t="shared" si="16"/>
        <v>9.1552416720670973</v>
      </c>
      <c r="CH9" s="27"/>
    </row>
    <row r="10" spans="1:86" ht="26" customHeight="1" x14ac:dyDescent="0.35">
      <c r="A10" s="36">
        <v>5</v>
      </c>
      <c r="B10" s="37" t="s">
        <v>79</v>
      </c>
      <c r="C10" s="38" t="s">
        <v>103</v>
      </c>
      <c r="D10" s="39">
        <v>32.97</v>
      </c>
      <c r="E10" s="40">
        <v>6</v>
      </c>
      <c r="F10" s="40">
        <v>8</v>
      </c>
      <c r="G10" s="40">
        <v>4</v>
      </c>
      <c r="H10" s="40">
        <v>0</v>
      </c>
      <c r="I10" s="40">
        <v>0</v>
      </c>
      <c r="J10" s="40">
        <v>0</v>
      </c>
      <c r="K10" s="41">
        <f t="shared" si="0"/>
        <v>18</v>
      </c>
      <c r="L10" s="42">
        <v>9</v>
      </c>
      <c r="M10" s="43">
        <f t="shared" si="1"/>
        <v>0.42887776983559689</v>
      </c>
      <c r="N10" s="39">
        <v>36.6</v>
      </c>
      <c r="O10" s="40">
        <v>0</v>
      </c>
      <c r="P10" s="40">
        <v>8</v>
      </c>
      <c r="Q10" s="40">
        <v>5</v>
      </c>
      <c r="R10" s="40">
        <v>9</v>
      </c>
      <c r="S10" s="40">
        <v>9</v>
      </c>
      <c r="T10" s="40">
        <v>9</v>
      </c>
      <c r="U10" s="41">
        <f t="shared" si="2"/>
        <v>40</v>
      </c>
      <c r="V10" s="42">
        <v>3</v>
      </c>
      <c r="W10" s="43">
        <f t="shared" si="3"/>
        <v>1.0101010101010102</v>
      </c>
      <c r="X10" s="39">
        <v>29.88</v>
      </c>
      <c r="Y10" s="40">
        <v>7</v>
      </c>
      <c r="Z10" s="40">
        <v>10</v>
      </c>
      <c r="AA10" s="40">
        <v>3</v>
      </c>
      <c r="AB10" s="40">
        <v>6</v>
      </c>
      <c r="AC10" s="40">
        <v>5</v>
      </c>
      <c r="AD10" s="40">
        <v>4</v>
      </c>
      <c r="AE10" s="41">
        <f t="shared" si="4"/>
        <v>35</v>
      </c>
      <c r="AF10" s="42">
        <v>0</v>
      </c>
      <c r="AG10" s="43">
        <f t="shared" si="5"/>
        <v>1.1713520749665329</v>
      </c>
      <c r="AH10" s="39">
        <v>35.340000000000003</v>
      </c>
      <c r="AI10" s="40">
        <v>6</v>
      </c>
      <c r="AJ10" s="40">
        <v>0</v>
      </c>
      <c r="AK10" s="40">
        <v>5</v>
      </c>
      <c r="AL10" s="40">
        <v>6</v>
      </c>
      <c r="AM10" s="40">
        <v>0</v>
      </c>
      <c r="AN10" s="40">
        <v>7</v>
      </c>
      <c r="AO10" s="41">
        <f t="shared" si="6"/>
        <v>24</v>
      </c>
      <c r="AP10" s="42">
        <v>11</v>
      </c>
      <c r="AQ10" s="43">
        <f t="shared" si="7"/>
        <v>0.5179110919292188</v>
      </c>
      <c r="AR10" s="39">
        <v>32.31</v>
      </c>
      <c r="AS10" s="40">
        <v>6</v>
      </c>
      <c r="AT10" s="40">
        <v>6</v>
      </c>
      <c r="AU10" s="40">
        <v>5</v>
      </c>
      <c r="AV10" s="40">
        <v>8</v>
      </c>
      <c r="AW10" s="40">
        <v>4</v>
      </c>
      <c r="AX10" s="40">
        <v>1</v>
      </c>
      <c r="AY10" s="41">
        <f t="shared" si="8"/>
        <v>30</v>
      </c>
      <c r="AZ10" s="42">
        <v>0</v>
      </c>
      <c r="BA10" s="43">
        <f t="shared" si="9"/>
        <v>0.92850510677808717</v>
      </c>
      <c r="BB10" s="39">
        <v>38.159999999999997</v>
      </c>
      <c r="BC10" s="40">
        <v>9</v>
      </c>
      <c r="BD10" s="40">
        <v>8</v>
      </c>
      <c r="BE10" s="40">
        <v>7</v>
      </c>
      <c r="BF10" s="40">
        <v>4</v>
      </c>
      <c r="BG10" s="40">
        <v>4</v>
      </c>
      <c r="BH10" s="40">
        <v>0</v>
      </c>
      <c r="BI10" s="41">
        <f t="shared" si="10"/>
        <v>32</v>
      </c>
      <c r="BJ10" s="42">
        <v>0</v>
      </c>
      <c r="BK10" s="43">
        <f t="shared" si="11"/>
        <v>0.83857442348008393</v>
      </c>
      <c r="BL10" s="39">
        <v>34.590000000000003</v>
      </c>
      <c r="BM10" s="40">
        <v>10</v>
      </c>
      <c r="BN10" s="40">
        <v>0</v>
      </c>
      <c r="BO10" s="40">
        <v>8</v>
      </c>
      <c r="BP10" s="40">
        <v>8</v>
      </c>
      <c r="BQ10" s="40">
        <v>0</v>
      </c>
      <c r="BR10" s="56">
        <v>1.5</v>
      </c>
      <c r="BS10" s="41">
        <f t="shared" si="12"/>
        <v>26</v>
      </c>
      <c r="BT10" s="42">
        <v>6</v>
      </c>
      <c r="BU10" s="43">
        <f t="shared" si="13"/>
        <v>0.96082779009608277</v>
      </c>
      <c r="BV10" s="39">
        <v>33.06</v>
      </c>
      <c r="BW10" s="40">
        <v>9</v>
      </c>
      <c r="BX10" s="40">
        <v>7</v>
      </c>
      <c r="BY10" s="40">
        <v>6</v>
      </c>
      <c r="BZ10" s="40">
        <v>5</v>
      </c>
      <c r="CA10" s="40">
        <v>10</v>
      </c>
      <c r="CB10" s="40">
        <v>5</v>
      </c>
      <c r="CC10" s="41">
        <f t="shared" si="14"/>
        <v>42</v>
      </c>
      <c r="CD10" s="42">
        <v>0</v>
      </c>
      <c r="CE10" s="43">
        <f t="shared" si="15"/>
        <v>1.2704174228675136</v>
      </c>
      <c r="CF10" s="40">
        <v>0</v>
      </c>
      <c r="CG10" s="44">
        <f t="shared" si="16"/>
        <v>7.1265666900541262</v>
      </c>
      <c r="CH10" s="27"/>
    </row>
    <row r="11" spans="1:86" ht="26" customHeight="1" x14ac:dyDescent="0.35">
      <c r="A11" s="36">
        <v>6</v>
      </c>
      <c r="B11" s="37" t="s">
        <v>87</v>
      </c>
      <c r="C11" s="38" t="s">
        <v>88</v>
      </c>
      <c r="D11" s="39">
        <v>44.84</v>
      </c>
      <c r="E11" s="40">
        <v>10</v>
      </c>
      <c r="F11" s="40">
        <v>10</v>
      </c>
      <c r="G11" s="40">
        <v>5</v>
      </c>
      <c r="H11" s="40">
        <v>1</v>
      </c>
      <c r="I11" s="40">
        <v>3</v>
      </c>
      <c r="J11" s="40">
        <v>6</v>
      </c>
      <c r="K11" s="41">
        <f t="shared" si="0"/>
        <v>35</v>
      </c>
      <c r="L11" s="42">
        <v>0</v>
      </c>
      <c r="M11" s="43">
        <f t="shared" si="1"/>
        <v>0.78055307760927739</v>
      </c>
      <c r="N11" s="39">
        <v>54.29</v>
      </c>
      <c r="O11" s="40">
        <v>9</v>
      </c>
      <c r="P11" s="40">
        <v>9</v>
      </c>
      <c r="Q11" s="40">
        <v>9</v>
      </c>
      <c r="R11" s="40">
        <v>10</v>
      </c>
      <c r="S11" s="40">
        <v>9</v>
      </c>
      <c r="T11" s="40">
        <v>8</v>
      </c>
      <c r="U11" s="41">
        <f t="shared" si="2"/>
        <v>54</v>
      </c>
      <c r="V11" s="42">
        <v>0</v>
      </c>
      <c r="W11" s="43">
        <f t="shared" si="3"/>
        <v>0.9946583164487014</v>
      </c>
      <c r="X11" s="39">
        <v>46.07</v>
      </c>
      <c r="Y11" s="40">
        <v>10</v>
      </c>
      <c r="Z11" s="40">
        <v>9</v>
      </c>
      <c r="AA11" s="40">
        <v>7</v>
      </c>
      <c r="AB11" s="40">
        <v>9</v>
      </c>
      <c r="AC11" s="40">
        <v>6</v>
      </c>
      <c r="AD11" s="40">
        <v>6</v>
      </c>
      <c r="AE11" s="41">
        <f t="shared" si="4"/>
        <v>47</v>
      </c>
      <c r="AF11" s="42">
        <v>0</v>
      </c>
      <c r="AG11" s="43">
        <f t="shared" si="5"/>
        <v>1.0201866724549598</v>
      </c>
      <c r="AH11" s="39">
        <v>42.25</v>
      </c>
      <c r="AI11" s="40">
        <v>8</v>
      </c>
      <c r="AJ11" s="40">
        <v>5</v>
      </c>
      <c r="AK11" s="40">
        <v>9</v>
      </c>
      <c r="AL11" s="40">
        <v>0</v>
      </c>
      <c r="AM11" s="40">
        <v>2</v>
      </c>
      <c r="AN11" s="40">
        <v>0</v>
      </c>
      <c r="AO11" s="41">
        <f t="shared" si="6"/>
        <v>24</v>
      </c>
      <c r="AP11" s="42">
        <v>8</v>
      </c>
      <c r="AQ11" s="43">
        <f t="shared" si="7"/>
        <v>0.47761194029850745</v>
      </c>
      <c r="AR11" s="39">
        <v>44.35</v>
      </c>
      <c r="AS11" s="40">
        <v>10</v>
      </c>
      <c r="AT11" s="40">
        <v>8</v>
      </c>
      <c r="AU11" s="40">
        <v>10</v>
      </c>
      <c r="AV11" s="40">
        <v>9</v>
      </c>
      <c r="AW11" s="40">
        <v>8</v>
      </c>
      <c r="AX11" s="40">
        <v>8</v>
      </c>
      <c r="AY11" s="41">
        <f t="shared" si="8"/>
        <v>53</v>
      </c>
      <c r="AZ11" s="42">
        <v>0</v>
      </c>
      <c r="BA11" s="43">
        <f t="shared" si="9"/>
        <v>1.1950394588500564</v>
      </c>
      <c r="BB11" s="39">
        <v>95</v>
      </c>
      <c r="BC11" s="40">
        <v>6</v>
      </c>
      <c r="BD11" s="40">
        <v>5</v>
      </c>
      <c r="BE11" s="40">
        <v>4</v>
      </c>
      <c r="BF11" s="40">
        <v>2</v>
      </c>
      <c r="BG11" s="40">
        <v>0</v>
      </c>
      <c r="BH11" s="40">
        <v>0</v>
      </c>
      <c r="BI11" s="41">
        <f t="shared" si="10"/>
        <v>17</v>
      </c>
      <c r="BJ11" s="42">
        <v>0</v>
      </c>
      <c r="BK11" s="43">
        <f t="shared" si="11"/>
        <v>0.17894736842105263</v>
      </c>
      <c r="BL11" s="39">
        <v>41.68</v>
      </c>
      <c r="BM11" s="40">
        <v>10</v>
      </c>
      <c r="BN11" s="40">
        <v>10</v>
      </c>
      <c r="BO11" s="40">
        <v>8</v>
      </c>
      <c r="BP11" s="40">
        <v>9</v>
      </c>
      <c r="BQ11" s="40">
        <v>9</v>
      </c>
      <c r="BR11" s="56">
        <v>1</v>
      </c>
      <c r="BS11" s="41">
        <f t="shared" si="12"/>
        <v>46</v>
      </c>
      <c r="BT11" s="42">
        <v>0</v>
      </c>
      <c r="BU11" s="43">
        <f t="shared" si="13"/>
        <v>1.1036468330134357</v>
      </c>
      <c r="BV11" s="39">
        <v>43.63</v>
      </c>
      <c r="BW11" s="40">
        <v>9</v>
      </c>
      <c r="BX11" s="40">
        <v>10</v>
      </c>
      <c r="BY11" s="40">
        <v>10</v>
      </c>
      <c r="BZ11" s="40">
        <v>9</v>
      </c>
      <c r="CA11" s="40">
        <v>9</v>
      </c>
      <c r="CB11" s="40">
        <v>8</v>
      </c>
      <c r="CC11" s="41">
        <f t="shared" si="14"/>
        <v>55</v>
      </c>
      <c r="CD11" s="42">
        <v>0</v>
      </c>
      <c r="CE11" s="43">
        <f t="shared" si="15"/>
        <v>1.2606005042402015</v>
      </c>
      <c r="CF11" s="40">
        <v>0</v>
      </c>
      <c r="CG11" s="44">
        <f t="shared" si="16"/>
        <v>7.0112441713361928</v>
      </c>
      <c r="CH11" s="27"/>
    </row>
    <row r="12" spans="1:86" ht="26" customHeight="1" x14ac:dyDescent="0.35">
      <c r="A12" s="36">
        <v>7</v>
      </c>
      <c r="B12" s="37" t="s">
        <v>94</v>
      </c>
      <c r="C12" s="38" t="s">
        <v>95</v>
      </c>
      <c r="D12" s="39">
        <v>42.47</v>
      </c>
      <c r="E12" s="40">
        <v>5</v>
      </c>
      <c r="F12" s="40">
        <v>7</v>
      </c>
      <c r="G12" s="40">
        <v>4</v>
      </c>
      <c r="H12" s="40">
        <v>2</v>
      </c>
      <c r="I12" s="40">
        <v>7</v>
      </c>
      <c r="J12" s="40">
        <v>3</v>
      </c>
      <c r="K12" s="41">
        <f t="shared" si="0"/>
        <v>28</v>
      </c>
      <c r="L12" s="42">
        <v>0</v>
      </c>
      <c r="M12" s="43">
        <f t="shared" si="1"/>
        <v>0.65928890981869559</v>
      </c>
      <c r="N12" s="39">
        <v>36.97</v>
      </c>
      <c r="O12" s="40">
        <v>10</v>
      </c>
      <c r="P12" s="40">
        <v>10</v>
      </c>
      <c r="Q12" s="40">
        <v>9</v>
      </c>
      <c r="R12" s="40">
        <v>9</v>
      </c>
      <c r="S12" s="40">
        <v>10</v>
      </c>
      <c r="T12" s="40">
        <v>10</v>
      </c>
      <c r="U12" s="41">
        <f t="shared" si="2"/>
        <v>58</v>
      </c>
      <c r="V12" s="42">
        <v>0</v>
      </c>
      <c r="W12" s="43">
        <f t="shared" si="3"/>
        <v>1.5688395996754125</v>
      </c>
      <c r="X12" s="39">
        <v>37.25</v>
      </c>
      <c r="Y12" s="40">
        <v>8</v>
      </c>
      <c r="Z12" s="40">
        <v>9</v>
      </c>
      <c r="AA12" s="40">
        <v>6</v>
      </c>
      <c r="AB12" s="40">
        <v>9</v>
      </c>
      <c r="AC12" s="40">
        <v>6</v>
      </c>
      <c r="AD12" s="40">
        <v>2</v>
      </c>
      <c r="AE12" s="41">
        <f t="shared" si="4"/>
        <v>40</v>
      </c>
      <c r="AF12" s="42">
        <v>0</v>
      </c>
      <c r="AG12" s="43">
        <f t="shared" si="5"/>
        <v>1.0738255033557047</v>
      </c>
      <c r="AH12" s="39">
        <v>46.72</v>
      </c>
      <c r="AI12" s="40">
        <v>8</v>
      </c>
      <c r="AJ12" s="40">
        <v>9</v>
      </c>
      <c r="AK12" s="40">
        <v>7</v>
      </c>
      <c r="AL12" s="40">
        <v>4</v>
      </c>
      <c r="AM12" s="40">
        <v>10</v>
      </c>
      <c r="AN12" s="40">
        <v>3</v>
      </c>
      <c r="AO12" s="41">
        <f t="shared" si="6"/>
        <v>41</v>
      </c>
      <c r="AP12" s="42">
        <v>5</v>
      </c>
      <c r="AQ12" s="43">
        <f t="shared" si="7"/>
        <v>0.79273008507347253</v>
      </c>
      <c r="AR12" s="39">
        <v>35.340000000000003</v>
      </c>
      <c r="AS12" s="40">
        <v>8</v>
      </c>
      <c r="AT12" s="40">
        <v>8</v>
      </c>
      <c r="AU12" s="40">
        <v>4</v>
      </c>
      <c r="AV12" s="40">
        <v>6</v>
      </c>
      <c r="AW12" s="40">
        <v>6</v>
      </c>
      <c r="AX12" s="40">
        <v>9</v>
      </c>
      <c r="AY12" s="41">
        <f t="shared" si="8"/>
        <v>41</v>
      </c>
      <c r="AZ12" s="42">
        <v>0</v>
      </c>
      <c r="BA12" s="43">
        <f t="shared" si="9"/>
        <v>1.1601584606677984</v>
      </c>
      <c r="BB12" s="39">
        <v>43.57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1">
        <f t="shared" si="10"/>
        <v>0</v>
      </c>
      <c r="BJ12" s="42">
        <v>3</v>
      </c>
      <c r="BK12" s="43">
        <f t="shared" si="11"/>
        <v>0</v>
      </c>
      <c r="BL12" s="39">
        <v>35.47</v>
      </c>
      <c r="BM12" s="40">
        <v>7</v>
      </c>
      <c r="BN12" s="40">
        <v>7</v>
      </c>
      <c r="BO12" s="40">
        <v>0</v>
      </c>
      <c r="BP12" s="40">
        <v>6</v>
      </c>
      <c r="BQ12" s="40">
        <v>7</v>
      </c>
      <c r="BR12" s="56">
        <v>1</v>
      </c>
      <c r="BS12" s="41">
        <f t="shared" si="12"/>
        <v>27</v>
      </c>
      <c r="BT12" s="42">
        <v>3</v>
      </c>
      <c r="BU12" s="43">
        <f t="shared" si="13"/>
        <v>0.70184559396932678</v>
      </c>
      <c r="BV12" s="39">
        <v>40.94</v>
      </c>
      <c r="BW12" s="40">
        <v>0</v>
      </c>
      <c r="BX12" s="40">
        <v>10</v>
      </c>
      <c r="BY12" s="40">
        <v>7</v>
      </c>
      <c r="BZ12" s="40">
        <v>5</v>
      </c>
      <c r="CA12" s="40">
        <v>5</v>
      </c>
      <c r="CB12" s="40">
        <v>7</v>
      </c>
      <c r="CC12" s="41">
        <f t="shared" si="14"/>
        <v>34</v>
      </c>
      <c r="CD12" s="42">
        <v>3</v>
      </c>
      <c r="CE12" s="43">
        <f t="shared" si="15"/>
        <v>0.77378243058716434</v>
      </c>
      <c r="CF12" s="40">
        <v>0.2</v>
      </c>
      <c r="CG12" s="44">
        <f t="shared" si="16"/>
        <v>6.9304705831475752</v>
      </c>
      <c r="CH12" s="27"/>
    </row>
    <row r="13" spans="1:86" ht="26" customHeight="1" x14ac:dyDescent="0.35">
      <c r="A13" s="36">
        <v>8</v>
      </c>
      <c r="B13" s="37" t="s">
        <v>79</v>
      </c>
      <c r="C13" s="38" t="s">
        <v>101</v>
      </c>
      <c r="D13" s="39">
        <v>60.13</v>
      </c>
      <c r="E13" s="40">
        <v>8</v>
      </c>
      <c r="F13" s="40">
        <v>7</v>
      </c>
      <c r="G13" s="40">
        <v>8</v>
      </c>
      <c r="H13" s="40">
        <v>6</v>
      </c>
      <c r="I13" s="40">
        <v>7</v>
      </c>
      <c r="J13" s="40">
        <v>8</v>
      </c>
      <c r="K13" s="41">
        <f t="shared" si="0"/>
        <v>44</v>
      </c>
      <c r="L13" s="42">
        <v>0</v>
      </c>
      <c r="M13" s="43">
        <f t="shared" si="1"/>
        <v>0.7317478795942125</v>
      </c>
      <c r="N13" s="39">
        <v>84.06</v>
      </c>
      <c r="O13" s="40">
        <v>9</v>
      </c>
      <c r="P13" s="40">
        <v>6</v>
      </c>
      <c r="Q13" s="40">
        <v>10</v>
      </c>
      <c r="R13" s="40">
        <v>6</v>
      </c>
      <c r="S13" s="40">
        <v>6</v>
      </c>
      <c r="T13" s="40">
        <v>7</v>
      </c>
      <c r="U13" s="41">
        <f t="shared" si="2"/>
        <v>44</v>
      </c>
      <c r="V13" s="42">
        <v>0</v>
      </c>
      <c r="W13" s="43">
        <f t="shared" si="3"/>
        <v>0.52343564120866048</v>
      </c>
      <c r="X13" s="39">
        <v>45.31</v>
      </c>
      <c r="Y13" s="40">
        <v>7</v>
      </c>
      <c r="Z13" s="40">
        <v>7</v>
      </c>
      <c r="AA13" s="40">
        <v>9</v>
      </c>
      <c r="AB13" s="40">
        <v>9</v>
      </c>
      <c r="AC13" s="40">
        <v>9</v>
      </c>
      <c r="AD13" s="40">
        <v>9</v>
      </c>
      <c r="AE13" s="41">
        <f t="shared" si="4"/>
        <v>50</v>
      </c>
      <c r="AF13" s="42">
        <v>0</v>
      </c>
      <c r="AG13" s="43">
        <f t="shared" si="5"/>
        <v>1.1035091591260207</v>
      </c>
      <c r="AH13" s="39">
        <v>49.78</v>
      </c>
      <c r="AI13" s="40">
        <v>9</v>
      </c>
      <c r="AJ13" s="40">
        <v>7</v>
      </c>
      <c r="AK13" s="40">
        <v>8</v>
      </c>
      <c r="AL13" s="40">
        <v>9</v>
      </c>
      <c r="AM13" s="40">
        <v>7</v>
      </c>
      <c r="AN13" s="40">
        <v>9</v>
      </c>
      <c r="AO13" s="41">
        <f t="shared" si="6"/>
        <v>49</v>
      </c>
      <c r="AP13" s="42">
        <v>0</v>
      </c>
      <c r="AQ13" s="43">
        <f t="shared" si="7"/>
        <v>0.98433105664925669</v>
      </c>
      <c r="AR13" s="39">
        <v>48.09</v>
      </c>
      <c r="AS13" s="40">
        <v>10</v>
      </c>
      <c r="AT13" s="40">
        <v>6</v>
      </c>
      <c r="AU13" s="40">
        <v>6</v>
      </c>
      <c r="AV13" s="40">
        <v>7</v>
      </c>
      <c r="AW13" s="40">
        <v>7</v>
      </c>
      <c r="AX13" s="40">
        <v>6</v>
      </c>
      <c r="AY13" s="41">
        <f t="shared" si="8"/>
        <v>42</v>
      </c>
      <c r="AZ13" s="42">
        <v>0</v>
      </c>
      <c r="BA13" s="43">
        <f t="shared" si="9"/>
        <v>0.87336244541484709</v>
      </c>
      <c r="BB13" s="39">
        <v>82.78</v>
      </c>
      <c r="BC13" s="40">
        <v>6</v>
      </c>
      <c r="BD13" s="40">
        <v>6</v>
      </c>
      <c r="BE13" s="40">
        <v>5</v>
      </c>
      <c r="BF13" s="40">
        <v>4</v>
      </c>
      <c r="BG13" s="40">
        <v>4</v>
      </c>
      <c r="BH13" s="40">
        <v>0</v>
      </c>
      <c r="BI13" s="41">
        <f t="shared" si="10"/>
        <v>25</v>
      </c>
      <c r="BJ13" s="42">
        <v>0</v>
      </c>
      <c r="BK13" s="43">
        <f t="shared" si="11"/>
        <v>0.30200531529354918</v>
      </c>
      <c r="BL13" s="39">
        <v>53.91</v>
      </c>
      <c r="BM13" s="40">
        <v>8</v>
      </c>
      <c r="BN13" s="40">
        <v>9</v>
      </c>
      <c r="BO13" s="40">
        <v>6</v>
      </c>
      <c r="BP13" s="40">
        <v>6</v>
      </c>
      <c r="BQ13" s="40">
        <v>6</v>
      </c>
      <c r="BR13" s="56">
        <v>1.5</v>
      </c>
      <c r="BS13" s="41">
        <f t="shared" si="12"/>
        <v>35</v>
      </c>
      <c r="BT13" s="42">
        <v>0</v>
      </c>
      <c r="BU13" s="43">
        <f t="shared" si="13"/>
        <v>0.97384529771841977</v>
      </c>
      <c r="BV13" s="39">
        <v>57.91</v>
      </c>
      <c r="BW13" s="40">
        <v>9</v>
      </c>
      <c r="BX13" s="40">
        <v>10</v>
      </c>
      <c r="BY13" s="40">
        <v>8</v>
      </c>
      <c r="BZ13" s="40">
        <v>10</v>
      </c>
      <c r="CA13" s="40">
        <v>10</v>
      </c>
      <c r="CB13" s="40">
        <v>7</v>
      </c>
      <c r="CC13" s="41">
        <f t="shared" si="14"/>
        <v>54</v>
      </c>
      <c r="CD13" s="42">
        <v>0</v>
      </c>
      <c r="CE13" s="43">
        <f t="shared" si="15"/>
        <v>0.93248143671213957</v>
      </c>
      <c r="CF13" s="40">
        <v>0.2</v>
      </c>
      <c r="CG13" s="44">
        <f t="shared" si="16"/>
        <v>6.6247182317171056</v>
      </c>
      <c r="CH13" s="27"/>
    </row>
    <row r="14" spans="1:86" ht="26" customHeight="1" x14ac:dyDescent="0.35">
      <c r="A14" s="36">
        <v>9</v>
      </c>
      <c r="B14" s="37" t="s">
        <v>149</v>
      </c>
      <c r="C14" s="38" t="s">
        <v>106</v>
      </c>
      <c r="D14" s="39">
        <v>39.06</v>
      </c>
      <c r="E14" s="40">
        <v>9</v>
      </c>
      <c r="F14" s="40">
        <v>6</v>
      </c>
      <c r="G14" s="40">
        <v>7</v>
      </c>
      <c r="H14" s="40">
        <v>5</v>
      </c>
      <c r="I14" s="40">
        <v>0</v>
      </c>
      <c r="J14" s="40">
        <v>7</v>
      </c>
      <c r="K14" s="41">
        <f t="shared" si="0"/>
        <v>34</v>
      </c>
      <c r="L14" s="42">
        <v>3</v>
      </c>
      <c r="M14" s="43">
        <f t="shared" si="1"/>
        <v>0.8083689966714217</v>
      </c>
      <c r="N14" s="39">
        <v>40.869999999999997</v>
      </c>
      <c r="O14" s="40">
        <v>10</v>
      </c>
      <c r="P14" s="40">
        <v>8</v>
      </c>
      <c r="Q14" s="40">
        <v>9</v>
      </c>
      <c r="R14" s="40">
        <v>8</v>
      </c>
      <c r="S14" s="40">
        <v>8</v>
      </c>
      <c r="T14" s="40">
        <v>8</v>
      </c>
      <c r="U14" s="41">
        <f t="shared" si="2"/>
        <v>51</v>
      </c>
      <c r="V14" s="42">
        <v>0</v>
      </c>
      <c r="W14" s="43">
        <f t="shared" si="3"/>
        <v>1.2478590653290924</v>
      </c>
      <c r="X14" s="39">
        <v>34.75</v>
      </c>
      <c r="Y14" s="40">
        <v>10</v>
      </c>
      <c r="Z14" s="40">
        <v>4</v>
      </c>
      <c r="AA14" s="40">
        <v>7</v>
      </c>
      <c r="AB14" s="40">
        <v>7</v>
      </c>
      <c r="AC14" s="40">
        <v>9</v>
      </c>
      <c r="AD14" s="40">
        <v>0</v>
      </c>
      <c r="AE14" s="41">
        <f t="shared" si="4"/>
        <v>37</v>
      </c>
      <c r="AF14" s="42">
        <v>3</v>
      </c>
      <c r="AG14" s="43">
        <f t="shared" si="5"/>
        <v>0.98013245033112584</v>
      </c>
      <c r="AH14" s="39">
        <v>39.78</v>
      </c>
      <c r="AI14" s="40">
        <v>4</v>
      </c>
      <c r="AJ14" s="40">
        <v>5</v>
      </c>
      <c r="AK14" s="40">
        <v>7</v>
      </c>
      <c r="AL14" s="40">
        <v>6</v>
      </c>
      <c r="AM14" s="40">
        <v>9</v>
      </c>
      <c r="AN14" s="40">
        <v>5</v>
      </c>
      <c r="AO14" s="41">
        <f t="shared" si="6"/>
        <v>36</v>
      </c>
      <c r="AP14" s="42">
        <v>0</v>
      </c>
      <c r="AQ14" s="43">
        <f t="shared" si="7"/>
        <v>0.90497737556561086</v>
      </c>
      <c r="AR14" s="39">
        <v>41.75</v>
      </c>
      <c r="AS14" s="40">
        <v>9</v>
      </c>
      <c r="AT14" s="40">
        <v>7</v>
      </c>
      <c r="AU14" s="40">
        <v>9</v>
      </c>
      <c r="AV14" s="40">
        <v>6</v>
      </c>
      <c r="AW14" s="40">
        <v>6</v>
      </c>
      <c r="AX14" s="40">
        <v>0</v>
      </c>
      <c r="AY14" s="41">
        <f t="shared" si="8"/>
        <v>37</v>
      </c>
      <c r="AZ14" s="42">
        <v>3</v>
      </c>
      <c r="BA14" s="43">
        <f t="shared" si="9"/>
        <v>0.82681564245810057</v>
      </c>
      <c r="BB14" s="39">
        <v>61.81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1">
        <f t="shared" si="10"/>
        <v>0</v>
      </c>
      <c r="BJ14" s="42">
        <v>3</v>
      </c>
      <c r="BK14" s="43">
        <f t="shared" si="11"/>
        <v>0</v>
      </c>
      <c r="BL14" s="39">
        <v>42.09</v>
      </c>
      <c r="BM14" s="40">
        <v>5</v>
      </c>
      <c r="BN14" s="40">
        <v>3</v>
      </c>
      <c r="BO14" s="40">
        <v>4</v>
      </c>
      <c r="BP14" s="40">
        <v>7</v>
      </c>
      <c r="BQ14" s="40">
        <v>7</v>
      </c>
      <c r="BR14" s="56">
        <v>1</v>
      </c>
      <c r="BS14" s="41">
        <f t="shared" si="12"/>
        <v>26</v>
      </c>
      <c r="BT14" s="42">
        <v>0</v>
      </c>
      <c r="BU14" s="43">
        <f t="shared" si="13"/>
        <v>0.6177239249227845</v>
      </c>
      <c r="BV14" s="39">
        <v>53.31</v>
      </c>
      <c r="BW14" s="40">
        <v>8</v>
      </c>
      <c r="BX14" s="40">
        <v>8</v>
      </c>
      <c r="BY14" s="40">
        <v>10</v>
      </c>
      <c r="BZ14" s="40">
        <v>5</v>
      </c>
      <c r="CA14" s="40">
        <v>8</v>
      </c>
      <c r="CB14" s="40">
        <v>7</v>
      </c>
      <c r="CC14" s="41">
        <f t="shared" si="14"/>
        <v>46</v>
      </c>
      <c r="CD14" s="42">
        <v>0</v>
      </c>
      <c r="CE14" s="43">
        <f t="shared" si="15"/>
        <v>0.86287750891014814</v>
      </c>
      <c r="CF14" s="40">
        <v>0</v>
      </c>
      <c r="CG14" s="44">
        <f t="shared" si="16"/>
        <v>6.2487549641882838</v>
      </c>
      <c r="CH14" s="27"/>
    </row>
    <row r="15" spans="1:86" ht="26" customHeight="1" x14ac:dyDescent="0.35">
      <c r="A15" s="36">
        <v>10</v>
      </c>
      <c r="B15" s="37" t="s">
        <v>107</v>
      </c>
      <c r="C15" s="38" t="s">
        <v>108</v>
      </c>
      <c r="D15" s="39">
        <v>39.9</v>
      </c>
      <c r="E15" s="40">
        <v>0</v>
      </c>
      <c r="F15" s="40">
        <v>6</v>
      </c>
      <c r="G15" s="40">
        <v>4</v>
      </c>
      <c r="H15" s="40">
        <v>0</v>
      </c>
      <c r="I15" s="40">
        <v>1</v>
      </c>
      <c r="J15" s="40">
        <v>7</v>
      </c>
      <c r="K15" s="41">
        <f t="shared" si="0"/>
        <v>18</v>
      </c>
      <c r="L15" s="42">
        <v>6</v>
      </c>
      <c r="M15" s="43">
        <f t="shared" si="1"/>
        <v>0.39215686274509803</v>
      </c>
      <c r="N15" s="39">
        <v>44.47</v>
      </c>
      <c r="O15" s="40">
        <v>10</v>
      </c>
      <c r="P15" s="40">
        <v>9</v>
      </c>
      <c r="Q15" s="40">
        <v>9</v>
      </c>
      <c r="R15" s="40">
        <v>7</v>
      </c>
      <c r="S15" s="40">
        <v>10</v>
      </c>
      <c r="T15" s="40">
        <v>9</v>
      </c>
      <c r="U15" s="41">
        <f t="shared" si="2"/>
        <v>54</v>
      </c>
      <c r="V15" s="42">
        <v>0</v>
      </c>
      <c r="W15" s="43">
        <f t="shared" si="3"/>
        <v>1.2143017764785249</v>
      </c>
      <c r="X15" s="39">
        <v>33.96</v>
      </c>
      <c r="Y15" s="40">
        <v>8</v>
      </c>
      <c r="Z15" s="40">
        <v>8</v>
      </c>
      <c r="AA15" s="40">
        <v>4</v>
      </c>
      <c r="AB15" s="40">
        <v>2</v>
      </c>
      <c r="AC15" s="40">
        <v>6</v>
      </c>
      <c r="AD15" s="40">
        <v>6</v>
      </c>
      <c r="AE15" s="41">
        <f t="shared" si="4"/>
        <v>34</v>
      </c>
      <c r="AF15" s="42">
        <v>0</v>
      </c>
      <c r="AG15" s="43">
        <f t="shared" si="5"/>
        <v>1.0011778563015312</v>
      </c>
      <c r="AH15" s="39">
        <v>38.380000000000003</v>
      </c>
      <c r="AI15" s="40">
        <v>6</v>
      </c>
      <c r="AJ15" s="40">
        <v>7</v>
      </c>
      <c r="AK15" s="40">
        <v>8</v>
      </c>
      <c r="AL15" s="40">
        <v>6</v>
      </c>
      <c r="AM15" s="40">
        <v>6</v>
      </c>
      <c r="AN15" s="40">
        <v>0</v>
      </c>
      <c r="AO15" s="41">
        <f t="shared" si="6"/>
        <v>33</v>
      </c>
      <c r="AP15" s="42">
        <v>13</v>
      </c>
      <c r="AQ15" s="43">
        <f t="shared" si="7"/>
        <v>0.64227325807707281</v>
      </c>
      <c r="AR15" s="39">
        <v>33.28</v>
      </c>
      <c r="AS15" s="40">
        <v>7</v>
      </c>
      <c r="AT15" s="40">
        <v>0</v>
      </c>
      <c r="AU15" s="40">
        <v>8</v>
      </c>
      <c r="AV15" s="40">
        <v>7</v>
      </c>
      <c r="AW15" s="40">
        <v>7</v>
      </c>
      <c r="AX15" s="40">
        <v>5</v>
      </c>
      <c r="AY15" s="41">
        <f t="shared" si="8"/>
        <v>34</v>
      </c>
      <c r="AZ15" s="42">
        <v>3</v>
      </c>
      <c r="BA15" s="43">
        <f t="shared" si="9"/>
        <v>0.9371554575523704</v>
      </c>
      <c r="BB15" s="39">
        <v>36.56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1">
        <f t="shared" si="10"/>
        <v>0</v>
      </c>
      <c r="BJ15" s="42">
        <v>3</v>
      </c>
      <c r="BK15" s="43">
        <f t="shared" si="11"/>
        <v>0</v>
      </c>
      <c r="BL15" s="39">
        <v>37</v>
      </c>
      <c r="BM15" s="40">
        <v>7</v>
      </c>
      <c r="BN15" s="40">
        <v>9</v>
      </c>
      <c r="BO15" s="40">
        <v>0</v>
      </c>
      <c r="BP15" s="40">
        <v>0</v>
      </c>
      <c r="BQ15" s="40">
        <v>10</v>
      </c>
      <c r="BR15" s="56">
        <v>1</v>
      </c>
      <c r="BS15" s="41">
        <f t="shared" si="12"/>
        <v>26</v>
      </c>
      <c r="BT15" s="42">
        <v>6</v>
      </c>
      <c r="BU15" s="43">
        <f t="shared" si="13"/>
        <v>0.60465116279069764</v>
      </c>
      <c r="BV15" s="39">
        <v>42.18</v>
      </c>
      <c r="BW15" s="40">
        <v>8</v>
      </c>
      <c r="BX15" s="40">
        <v>8</v>
      </c>
      <c r="BY15" s="40">
        <v>9</v>
      </c>
      <c r="BZ15" s="40">
        <v>7</v>
      </c>
      <c r="CA15" s="40">
        <v>7</v>
      </c>
      <c r="CB15" s="40">
        <v>8</v>
      </c>
      <c r="CC15" s="41">
        <f t="shared" si="14"/>
        <v>47</v>
      </c>
      <c r="CD15" s="42">
        <v>0</v>
      </c>
      <c r="CE15" s="43">
        <f t="shared" si="15"/>
        <v>1.1142721669037459</v>
      </c>
      <c r="CF15" s="40">
        <v>0.2</v>
      </c>
      <c r="CG15" s="44">
        <f t="shared" si="16"/>
        <v>6.1059885408490411</v>
      </c>
      <c r="CH15" s="27"/>
    </row>
    <row r="16" spans="1:86" ht="26" customHeight="1" x14ac:dyDescent="0.35">
      <c r="A16" s="36">
        <v>11</v>
      </c>
      <c r="B16" s="37" t="s">
        <v>79</v>
      </c>
      <c r="C16" s="38" t="s">
        <v>105</v>
      </c>
      <c r="D16" s="39">
        <v>40.659999999999997</v>
      </c>
      <c r="E16" s="40">
        <v>5</v>
      </c>
      <c r="F16" s="40">
        <v>5</v>
      </c>
      <c r="G16" s="40">
        <v>7</v>
      </c>
      <c r="H16" s="40">
        <v>0</v>
      </c>
      <c r="I16" s="40">
        <v>0</v>
      </c>
      <c r="J16" s="40">
        <v>7</v>
      </c>
      <c r="K16" s="41">
        <f t="shared" si="0"/>
        <v>24</v>
      </c>
      <c r="L16" s="42">
        <v>0</v>
      </c>
      <c r="M16" s="43">
        <f t="shared" si="1"/>
        <v>0.59026069847515994</v>
      </c>
      <c r="N16" s="39">
        <v>40.32</v>
      </c>
      <c r="O16" s="40">
        <v>7</v>
      </c>
      <c r="P16" s="40">
        <v>9</v>
      </c>
      <c r="Q16" s="40">
        <v>10</v>
      </c>
      <c r="R16" s="40">
        <v>7</v>
      </c>
      <c r="S16" s="40">
        <v>8</v>
      </c>
      <c r="T16" s="40">
        <v>5</v>
      </c>
      <c r="U16" s="41">
        <f t="shared" si="2"/>
        <v>46</v>
      </c>
      <c r="V16" s="42">
        <v>0</v>
      </c>
      <c r="W16" s="43">
        <f t="shared" si="3"/>
        <v>1.1408730158730158</v>
      </c>
      <c r="X16" s="39">
        <v>36.06</v>
      </c>
      <c r="Y16" s="40">
        <v>10</v>
      </c>
      <c r="Z16" s="40">
        <v>3</v>
      </c>
      <c r="AA16" s="40">
        <v>9</v>
      </c>
      <c r="AB16" s="40">
        <v>6</v>
      </c>
      <c r="AC16" s="40">
        <v>5</v>
      </c>
      <c r="AD16" s="40">
        <v>6</v>
      </c>
      <c r="AE16" s="41">
        <f t="shared" si="4"/>
        <v>39</v>
      </c>
      <c r="AF16" s="42">
        <v>0</v>
      </c>
      <c r="AG16" s="43">
        <f t="shared" si="5"/>
        <v>1.08153078202995</v>
      </c>
      <c r="AH16" s="39">
        <v>37.369999999999997</v>
      </c>
      <c r="AI16" s="40">
        <v>0</v>
      </c>
      <c r="AJ16" s="40">
        <v>8</v>
      </c>
      <c r="AK16" s="40">
        <v>5</v>
      </c>
      <c r="AL16" s="40">
        <v>8</v>
      </c>
      <c r="AM16" s="40">
        <v>5</v>
      </c>
      <c r="AN16" s="40">
        <v>0</v>
      </c>
      <c r="AO16" s="41">
        <f t="shared" si="6"/>
        <v>26</v>
      </c>
      <c r="AP16" s="42">
        <v>11</v>
      </c>
      <c r="AQ16" s="43">
        <f t="shared" si="7"/>
        <v>0.5375232582179037</v>
      </c>
      <c r="AR16" s="39">
        <v>38.619999999999997</v>
      </c>
      <c r="AS16" s="40">
        <v>8</v>
      </c>
      <c r="AT16" s="40">
        <v>6</v>
      </c>
      <c r="AU16" s="40">
        <v>8</v>
      </c>
      <c r="AV16" s="40">
        <v>4</v>
      </c>
      <c r="AW16" s="40">
        <v>3</v>
      </c>
      <c r="AX16" s="40">
        <v>8</v>
      </c>
      <c r="AY16" s="41">
        <f t="shared" si="8"/>
        <v>37</v>
      </c>
      <c r="AZ16" s="42">
        <v>0</v>
      </c>
      <c r="BA16" s="43">
        <f t="shared" si="9"/>
        <v>0.95805282237182809</v>
      </c>
      <c r="BB16" s="39">
        <v>47</v>
      </c>
      <c r="BC16" s="40">
        <v>6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1">
        <f t="shared" si="10"/>
        <v>6</v>
      </c>
      <c r="BJ16" s="42">
        <v>0</v>
      </c>
      <c r="BK16" s="43">
        <f t="shared" si="11"/>
        <v>0.1276595744680851</v>
      </c>
      <c r="BL16" s="39">
        <v>40</v>
      </c>
      <c r="BM16" s="40">
        <v>9</v>
      </c>
      <c r="BN16" s="40">
        <v>7</v>
      </c>
      <c r="BO16" s="40">
        <v>0</v>
      </c>
      <c r="BP16" s="40">
        <v>8</v>
      </c>
      <c r="BQ16" s="40">
        <v>6</v>
      </c>
      <c r="BR16" s="56">
        <v>1</v>
      </c>
      <c r="BS16" s="41">
        <f t="shared" si="12"/>
        <v>30</v>
      </c>
      <c r="BT16" s="42">
        <v>3</v>
      </c>
      <c r="BU16" s="43">
        <f t="shared" si="13"/>
        <v>0.69767441860465118</v>
      </c>
      <c r="BV16" s="39">
        <v>39.619999999999997</v>
      </c>
      <c r="BW16" s="40">
        <v>5</v>
      </c>
      <c r="BX16" s="40">
        <v>5</v>
      </c>
      <c r="BY16" s="40">
        <v>9</v>
      </c>
      <c r="BZ16" s="40">
        <v>0</v>
      </c>
      <c r="CA16" s="40">
        <v>6</v>
      </c>
      <c r="CB16" s="40">
        <v>6</v>
      </c>
      <c r="CC16" s="41">
        <f t="shared" si="14"/>
        <v>31</v>
      </c>
      <c r="CD16" s="42">
        <v>3</v>
      </c>
      <c r="CE16" s="43">
        <f t="shared" si="15"/>
        <v>0.72735804786485225</v>
      </c>
      <c r="CF16" s="40">
        <v>0.2</v>
      </c>
      <c r="CG16" s="44">
        <f t="shared" si="16"/>
        <v>6.060932617905447</v>
      </c>
      <c r="CH16" s="27"/>
    </row>
    <row r="17" spans="1:86" ht="26" customHeight="1" x14ac:dyDescent="0.35">
      <c r="A17" s="36">
        <v>12</v>
      </c>
      <c r="B17" s="37" t="s">
        <v>148</v>
      </c>
      <c r="C17" s="38" t="s">
        <v>81</v>
      </c>
      <c r="D17" s="39">
        <v>44.44</v>
      </c>
      <c r="E17" s="40">
        <v>8</v>
      </c>
      <c r="F17" s="40">
        <v>7</v>
      </c>
      <c r="G17" s="40">
        <v>8</v>
      </c>
      <c r="H17" s="40">
        <v>5</v>
      </c>
      <c r="I17" s="40">
        <v>0</v>
      </c>
      <c r="J17" s="40">
        <v>8</v>
      </c>
      <c r="K17" s="41">
        <f t="shared" si="0"/>
        <v>36</v>
      </c>
      <c r="L17" s="42">
        <v>3</v>
      </c>
      <c r="M17" s="43">
        <f t="shared" si="1"/>
        <v>0.75885328836424959</v>
      </c>
      <c r="N17" s="39">
        <v>52.81</v>
      </c>
      <c r="O17" s="40">
        <v>10</v>
      </c>
      <c r="P17" s="40">
        <v>10</v>
      </c>
      <c r="Q17" s="40">
        <v>10</v>
      </c>
      <c r="R17" s="40">
        <v>9</v>
      </c>
      <c r="S17" s="40">
        <v>9</v>
      </c>
      <c r="T17" s="40">
        <v>9</v>
      </c>
      <c r="U17" s="41">
        <f t="shared" si="2"/>
        <v>57</v>
      </c>
      <c r="V17" s="42">
        <v>0</v>
      </c>
      <c r="W17" s="43">
        <f t="shared" si="3"/>
        <v>1.0793410338950955</v>
      </c>
      <c r="X17" s="39">
        <v>37.659999999999997</v>
      </c>
      <c r="Y17" s="40">
        <v>8</v>
      </c>
      <c r="Z17" s="40">
        <v>9</v>
      </c>
      <c r="AA17" s="40">
        <v>9</v>
      </c>
      <c r="AB17" s="40">
        <v>4</v>
      </c>
      <c r="AC17" s="40">
        <v>6</v>
      </c>
      <c r="AD17" s="40">
        <v>9</v>
      </c>
      <c r="AE17" s="41">
        <f t="shared" si="4"/>
        <v>45</v>
      </c>
      <c r="AF17" s="42">
        <v>0</v>
      </c>
      <c r="AG17" s="43">
        <f t="shared" si="5"/>
        <v>1.1949017525225705</v>
      </c>
      <c r="AH17" s="39">
        <v>37.78</v>
      </c>
      <c r="AI17" s="40">
        <v>7</v>
      </c>
      <c r="AJ17" s="40">
        <v>6</v>
      </c>
      <c r="AK17" s="40">
        <v>0</v>
      </c>
      <c r="AL17" s="40">
        <v>8</v>
      </c>
      <c r="AM17" s="40">
        <v>0</v>
      </c>
      <c r="AN17" s="40">
        <v>5</v>
      </c>
      <c r="AO17" s="41">
        <f t="shared" si="6"/>
        <v>26</v>
      </c>
      <c r="AP17" s="42">
        <v>16</v>
      </c>
      <c r="AQ17" s="43">
        <f t="shared" si="7"/>
        <v>0.48345109706210487</v>
      </c>
      <c r="AR17" s="39">
        <v>38.659999999999997</v>
      </c>
      <c r="AS17" s="40">
        <v>6</v>
      </c>
      <c r="AT17" s="40">
        <v>0</v>
      </c>
      <c r="AU17" s="40">
        <v>7</v>
      </c>
      <c r="AV17" s="40">
        <v>7</v>
      </c>
      <c r="AW17" s="40">
        <v>9</v>
      </c>
      <c r="AX17" s="40">
        <v>5</v>
      </c>
      <c r="AY17" s="41">
        <f t="shared" si="8"/>
        <v>34</v>
      </c>
      <c r="AZ17" s="42">
        <v>3</v>
      </c>
      <c r="BA17" s="43">
        <f t="shared" si="9"/>
        <v>0.81613058089294299</v>
      </c>
      <c r="BB17" s="39">
        <v>69.09</v>
      </c>
      <c r="BC17" s="40">
        <v>3</v>
      </c>
      <c r="BD17" s="40">
        <v>1</v>
      </c>
      <c r="BE17" s="40">
        <v>0</v>
      </c>
      <c r="BF17" s="40">
        <v>0</v>
      </c>
      <c r="BG17" s="40">
        <v>0</v>
      </c>
      <c r="BH17" s="40">
        <v>0</v>
      </c>
      <c r="BI17" s="41">
        <f t="shared" si="10"/>
        <v>4</v>
      </c>
      <c r="BJ17" s="42">
        <v>0</v>
      </c>
      <c r="BK17" s="43">
        <f t="shared" si="11"/>
        <v>5.7895498624981903E-2</v>
      </c>
      <c r="BL17" s="39">
        <v>38.840000000000003</v>
      </c>
      <c r="BM17" s="40">
        <v>8</v>
      </c>
      <c r="BN17" s="40">
        <v>5</v>
      </c>
      <c r="BO17" s="40">
        <v>3</v>
      </c>
      <c r="BP17" s="40">
        <v>6</v>
      </c>
      <c r="BQ17" s="40">
        <v>5</v>
      </c>
      <c r="BR17" s="56">
        <v>1</v>
      </c>
      <c r="BS17" s="41">
        <f t="shared" si="12"/>
        <v>27</v>
      </c>
      <c r="BT17" s="42">
        <v>0</v>
      </c>
      <c r="BU17" s="43">
        <f t="shared" si="13"/>
        <v>0.69515962924819763</v>
      </c>
      <c r="BV17" s="39">
        <v>51.84</v>
      </c>
      <c r="BW17" s="40">
        <v>10</v>
      </c>
      <c r="BX17" s="40">
        <v>9</v>
      </c>
      <c r="BY17" s="40">
        <v>9</v>
      </c>
      <c r="BZ17" s="40">
        <v>9</v>
      </c>
      <c r="CA17" s="40">
        <v>8</v>
      </c>
      <c r="CB17" s="40">
        <v>1</v>
      </c>
      <c r="CC17" s="41">
        <f t="shared" si="14"/>
        <v>46</v>
      </c>
      <c r="CD17" s="42">
        <v>0</v>
      </c>
      <c r="CE17" s="43">
        <f t="shared" si="15"/>
        <v>0.88734567901234562</v>
      </c>
      <c r="CF17" s="40">
        <v>0</v>
      </c>
      <c r="CG17" s="44">
        <f t="shared" si="16"/>
        <v>5.973078559622488</v>
      </c>
      <c r="CH17" s="27"/>
    </row>
    <row r="18" spans="1:86" ht="26" customHeight="1" x14ac:dyDescent="0.35">
      <c r="A18" s="36">
        <v>13</v>
      </c>
      <c r="B18" s="37" t="s">
        <v>99</v>
      </c>
      <c r="C18" s="38" t="s">
        <v>100</v>
      </c>
      <c r="D18" s="39">
        <v>25.47</v>
      </c>
      <c r="E18" s="40">
        <v>9</v>
      </c>
      <c r="F18" s="40">
        <v>5</v>
      </c>
      <c r="G18" s="40">
        <v>0</v>
      </c>
      <c r="H18" s="40">
        <v>0</v>
      </c>
      <c r="I18" s="40">
        <v>0</v>
      </c>
      <c r="J18" s="40">
        <v>0</v>
      </c>
      <c r="K18" s="41">
        <f t="shared" si="0"/>
        <v>14</v>
      </c>
      <c r="L18" s="42">
        <v>12</v>
      </c>
      <c r="M18" s="43">
        <f t="shared" si="1"/>
        <v>0.37363223912463306</v>
      </c>
      <c r="N18" s="39">
        <v>30.06</v>
      </c>
      <c r="O18" s="40">
        <v>9</v>
      </c>
      <c r="P18" s="40">
        <v>10</v>
      </c>
      <c r="Q18" s="40">
        <v>10</v>
      </c>
      <c r="R18" s="40">
        <v>10</v>
      </c>
      <c r="S18" s="40">
        <v>10</v>
      </c>
      <c r="T18" s="40">
        <v>9</v>
      </c>
      <c r="U18" s="41">
        <f t="shared" si="2"/>
        <v>58</v>
      </c>
      <c r="V18" s="42">
        <v>0</v>
      </c>
      <c r="W18" s="43">
        <f t="shared" si="3"/>
        <v>1.9294743845642051</v>
      </c>
      <c r="X18" s="39">
        <v>26</v>
      </c>
      <c r="Y18" s="40">
        <v>9</v>
      </c>
      <c r="Z18" s="40">
        <v>9</v>
      </c>
      <c r="AA18" s="40">
        <v>3</v>
      </c>
      <c r="AB18" s="40">
        <v>0</v>
      </c>
      <c r="AC18" s="40">
        <v>4</v>
      </c>
      <c r="AD18" s="40">
        <v>0</v>
      </c>
      <c r="AE18" s="41">
        <f t="shared" si="4"/>
        <v>25</v>
      </c>
      <c r="AF18" s="42">
        <v>6</v>
      </c>
      <c r="AG18" s="43">
        <f t="shared" si="5"/>
        <v>0.78125</v>
      </c>
      <c r="AH18" s="39">
        <v>24.82</v>
      </c>
      <c r="AI18" s="40">
        <v>3</v>
      </c>
      <c r="AJ18" s="40">
        <v>5</v>
      </c>
      <c r="AK18" s="40">
        <v>8</v>
      </c>
      <c r="AL18" s="40">
        <v>0</v>
      </c>
      <c r="AM18" s="40">
        <v>0</v>
      </c>
      <c r="AN18" s="40">
        <v>0</v>
      </c>
      <c r="AO18" s="41">
        <f t="shared" si="6"/>
        <v>16</v>
      </c>
      <c r="AP18" s="42">
        <v>9</v>
      </c>
      <c r="AQ18" s="43">
        <f t="shared" si="7"/>
        <v>0.47309284447072736</v>
      </c>
      <c r="AR18" s="39">
        <v>23.41</v>
      </c>
      <c r="AS18" s="40">
        <v>8</v>
      </c>
      <c r="AT18" s="40">
        <v>4</v>
      </c>
      <c r="AU18" s="40">
        <v>7</v>
      </c>
      <c r="AV18" s="40">
        <v>0</v>
      </c>
      <c r="AW18" s="40">
        <v>0</v>
      </c>
      <c r="AX18" s="40">
        <v>0</v>
      </c>
      <c r="AY18" s="41">
        <f t="shared" si="8"/>
        <v>19</v>
      </c>
      <c r="AZ18" s="42">
        <v>9</v>
      </c>
      <c r="BA18" s="43">
        <f t="shared" si="9"/>
        <v>0.58623881518049992</v>
      </c>
      <c r="BB18" s="39">
        <v>21.66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1">
        <f t="shared" si="10"/>
        <v>0</v>
      </c>
      <c r="BJ18" s="42">
        <v>3</v>
      </c>
      <c r="BK18" s="43">
        <f t="shared" si="11"/>
        <v>0</v>
      </c>
      <c r="BL18" s="39">
        <v>25.09</v>
      </c>
      <c r="BM18" s="40">
        <v>7</v>
      </c>
      <c r="BN18" s="40">
        <v>6</v>
      </c>
      <c r="BO18" s="40">
        <v>6</v>
      </c>
      <c r="BP18" s="40">
        <v>2</v>
      </c>
      <c r="BQ18" s="40">
        <v>0</v>
      </c>
      <c r="BR18" s="56">
        <v>1</v>
      </c>
      <c r="BS18" s="41">
        <f t="shared" si="12"/>
        <v>21</v>
      </c>
      <c r="BT18" s="42">
        <v>3</v>
      </c>
      <c r="BU18" s="43">
        <f t="shared" si="13"/>
        <v>0.74759700961196152</v>
      </c>
      <c r="BV18" s="39">
        <v>30.31</v>
      </c>
      <c r="BW18" s="40">
        <v>4</v>
      </c>
      <c r="BX18" s="40">
        <v>5</v>
      </c>
      <c r="BY18" s="40">
        <v>6</v>
      </c>
      <c r="BZ18" s="40">
        <v>5</v>
      </c>
      <c r="CA18" s="40">
        <v>3</v>
      </c>
      <c r="CB18" s="40">
        <v>0</v>
      </c>
      <c r="CC18" s="41">
        <f t="shared" si="14"/>
        <v>23</v>
      </c>
      <c r="CD18" s="42">
        <v>3</v>
      </c>
      <c r="CE18" s="43">
        <f t="shared" si="15"/>
        <v>0.69048333833683573</v>
      </c>
      <c r="CF18" s="40">
        <v>0</v>
      </c>
      <c r="CG18" s="44">
        <f t="shared" si="16"/>
        <v>5.5817686312888624</v>
      </c>
      <c r="CH18" s="27"/>
    </row>
    <row r="19" spans="1:86" ht="26" customHeight="1" x14ac:dyDescent="0.35">
      <c r="A19" s="36">
        <v>14</v>
      </c>
      <c r="B19" s="37" t="s">
        <v>89</v>
      </c>
      <c r="C19" s="38" t="s">
        <v>90</v>
      </c>
      <c r="D19" s="39">
        <v>33.409999999999997</v>
      </c>
      <c r="E19" s="40">
        <v>0</v>
      </c>
      <c r="F19" s="40">
        <v>0</v>
      </c>
      <c r="G19" s="40">
        <v>0</v>
      </c>
      <c r="H19" s="40">
        <v>4</v>
      </c>
      <c r="I19" s="40">
        <v>9</v>
      </c>
      <c r="J19" s="40">
        <v>1</v>
      </c>
      <c r="K19" s="41">
        <f t="shared" si="0"/>
        <v>14</v>
      </c>
      <c r="L19" s="42">
        <v>9</v>
      </c>
      <c r="M19" s="43">
        <f t="shared" si="1"/>
        <v>0.33011082291912286</v>
      </c>
      <c r="N19" s="39">
        <v>35.19</v>
      </c>
      <c r="O19" s="40">
        <v>8</v>
      </c>
      <c r="P19" s="40">
        <v>4</v>
      </c>
      <c r="Q19" s="40">
        <v>5</v>
      </c>
      <c r="R19" s="40">
        <v>8</v>
      </c>
      <c r="S19" s="40">
        <v>9</v>
      </c>
      <c r="T19" s="40">
        <v>3</v>
      </c>
      <c r="U19" s="41">
        <f t="shared" si="2"/>
        <v>37</v>
      </c>
      <c r="V19" s="42">
        <v>0</v>
      </c>
      <c r="W19" s="43">
        <f t="shared" si="3"/>
        <v>1.0514350667803354</v>
      </c>
      <c r="X19" s="39">
        <v>34.06</v>
      </c>
      <c r="Y19" s="40">
        <v>8</v>
      </c>
      <c r="Z19" s="40">
        <v>3</v>
      </c>
      <c r="AA19" s="40">
        <v>9</v>
      </c>
      <c r="AB19" s="40">
        <v>9</v>
      </c>
      <c r="AC19" s="40">
        <v>5</v>
      </c>
      <c r="AD19" s="40">
        <v>0</v>
      </c>
      <c r="AE19" s="41">
        <f t="shared" si="4"/>
        <v>34</v>
      </c>
      <c r="AF19" s="42">
        <v>3</v>
      </c>
      <c r="AG19" s="43">
        <f t="shared" si="5"/>
        <v>0.9174311926605504</v>
      </c>
      <c r="AH19" s="39">
        <v>31.62</v>
      </c>
      <c r="AI19" s="40">
        <v>7</v>
      </c>
      <c r="AJ19" s="40">
        <v>6</v>
      </c>
      <c r="AK19" s="40">
        <v>0</v>
      </c>
      <c r="AL19" s="40">
        <v>0</v>
      </c>
      <c r="AM19" s="40">
        <v>0</v>
      </c>
      <c r="AN19" s="40">
        <v>4</v>
      </c>
      <c r="AO19" s="41">
        <f t="shared" si="6"/>
        <v>17</v>
      </c>
      <c r="AP19" s="42">
        <v>9</v>
      </c>
      <c r="AQ19" s="43">
        <f t="shared" si="7"/>
        <v>0.4185130477597242</v>
      </c>
      <c r="AR19" s="39">
        <v>30.97</v>
      </c>
      <c r="AS19" s="40">
        <v>6</v>
      </c>
      <c r="AT19" s="40">
        <v>7</v>
      </c>
      <c r="AU19" s="40">
        <v>6</v>
      </c>
      <c r="AV19" s="40">
        <v>0</v>
      </c>
      <c r="AW19" s="40">
        <v>8</v>
      </c>
      <c r="AX19" s="40">
        <v>2</v>
      </c>
      <c r="AY19" s="41">
        <f t="shared" si="8"/>
        <v>29</v>
      </c>
      <c r="AZ19" s="42">
        <v>3</v>
      </c>
      <c r="BA19" s="43">
        <f t="shared" si="9"/>
        <v>0.85369443626729469</v>
      </c>
      <c r="BB19" s="39">
        <v>36.090000000000003</v>
      </c>
      <c r="BC19" s="40">
        <v>8</v>
      </c>
      <c r="BD19" s="40">
        <v>5</v>
      </c>
      <c r="BE19" s="40">
        <v>1</v>
      </c>
      <c r="BF19" s="40">
        <v>0</v>
      </c>
      <c r="BG19" s="40">
        <v>0</v>
      </c>
      <c r="BH19" s="40">
        <v>0</v>
      </c>
      <c r="BI19" s="41">
        <f t="shared" si="10"/>
        <v>14</v>
      </c>
      <c r="BJ19" s="42">
        <v>0</v>
      </c>
      <c r="BK19" s="43">
        <f t="shared" si="11"/>
        <v>0.38791909116098638</v>
      </c>
      <c r="BL19" s="39">
        <v>31.56</v>
      </c>
      <c r="BM19" s="40">
        <v>9</v>
      </c>
      <c r="BN19" s="40">
        <v>0</v>
      </c>
      <c r="BO19" s="40">
        <v>6</v>
      </c>
      <c r="BP19" s="40">
        <v>7</v>
      </c>
      <c r="BQ19" s="40">
        <v>0</v>
      </c>
      <c r="BR19" s="56">
        <v>1</v>
      </c>
      <c r="BS19" s="41">
        <f t="shared" si="12"/>
        <v>22</v>
      </c>
      <c r="BT19" s="42">
        <v>6</v>
      </c>
      <c r="BU19" s="43">
        <f t="shared" si="13"/>
        <v>0.58572949946751862</v>
      </c>
      <c r="BV19" s="39">
        <v>35.880000000000003</v>
      </c>
      <c r="BW19" s="40">
        <v>8</v>
      </c>
      <c r="BX19" s="40">
        <v>10</v>
      </c>
      <c r="BY19" s="40">
        <v>5</v>
      </c>
      <c r="BZ19" s="40">
        <v>8</v>
      </c>
      <c r="CA19" s="40">
        <v>7</v>
      </c>
      <c r="CB19" s="40">
        <v>0</v>
      </c>
      <c r="CC19" s="41">
        <f t="shared" si="14"/>
        <v>38</v>
      </c>
      <c r="CD19" s="42">
        <v>3</v>
      </c>
      <c r="CE19" s="43">
        <f t="shared" si="15"/>
        <v>0.97736625514403286</v>
      </c>
      <c r="CF19" s="40">
        <v>0</v>
      </c>
      <c r="CG19" s="44">
        <f t="shared" si="16"/>
        <v>5.5221994121595648</v>
      </c>
      <c r="CH19" s="27"/>
    </row>
    <row r="20" spans="1:86" ht="26" customHeight="1" x14ac:dyDescent="0.35">
      <c r="A20" s="36">
        <v>15</v>
      </c>
      <c r="B20" s="37" t="s">
        <v>79</v>
      </c>
      <c r="C20" s="38" t="s">
        <v>86</v>
      </c>
      <c r="D20" s="39">
        <v>32.4</v>
      </c>
      <c r="E20" s="40">
        <v>8</v>
      </c>
      <c r="F20" s="40">
        <v>6</v>
      </c>
      <c r="G20" s="40">
        <v>0</v>
      </c>
      <c r="H20" s="40">
        <v>3</v>
      </c>
      <c r="I20" s="40">
        <v>5</v>
      </c>
      <c r="J20" s="40">
        <v>9</v>
      </c>
      <c r="K20" s="41">
        <f t="shared" si="0"/>
        <v>31</v>
      </c>
      <c r="L20" s="42">
        <v>3</v>
      </c>
      <c r="M20" s="43">
        <f t="shared" si="1"/>
        <v>0.87570621468926557</v>
      </c>
      <c r="N20" s="39">
        <v>43.13</v>
      </c>
      <c r="O20" s="40">
        <v>9</v>
      </c>
      <c r="P20" s="40">
        <v>8</v>
      </c>
      <c r="Q20" s="40">
        <v>0</v>
      </c>
      <c r="R20" s="40">
        <v>9</v>
      </c>
      <c r="S20" s="40">
        <v>9</v>
      </c>
      <c r="T20" s="40">
        <v>6</v>
      </c>
      <c r="U20" s="41">
        <f t="shared" si="2"/>
        <v>41</v>
      </c>
      <c r="V20" s="42">
        <v>3</v>
      </c>
      <c r="W20" s="43">
        <f t="shared" si="3"/>
        <v>0.88879254281378706</v>
      </c>
      <c r="X20" s="39">
        <v>32.44</v>
      </c>
      <c r="Y20" s="40">
        <v>10</v>
      </c>
      <c r="Z20" s="40">
        <v>6</v>
      </c>
      <c r="AA20" s="40">
        <v>9</v>
      </c>
      <c r="AB20" s="40">
        <v>3</v>
      </c>
      <c r="AC20" s="40">
        <v>7</v>
      </c>
      <c r="AD20" s="40">
        <v>2</v>
      </c>
      <c r="AE20" s="41">
        <f t="shared" si="4"/>
        <v>37</v>
      </c>
      <c r="AF20" s="42">
        <v>0</v>
      </c>
      <c r="AG20" s="43">
        <f t="shared" si="5"/>
        <v>1.1405672009864365</v>
      </c>
      <c r="AH20" s="39">
        <v>32.659999999999997</v>
      </c>
      <c r="AI20" s="40">
        <v>0</v>
      </c>
      <c r="AJ20" s="40">
        <v>7</v>
      </c>
      <c r="AK20" s="40">
        <v>0</v>
      </c>
      <c r="AL20" s="40">
        <v>3</v>
      </c>
      <c r="AM20" s="40">
        <v>5</v>
      </c>
      <c r="AN20" s="40">
        <v>4</v>
      </c>
      <c r="AO20" s="41">
        <f t="shared" si="6"/>
        <v>19</v>
      </c>
      <c r="AP20" s="42">
        <v>16</v>
      </c>
      <c r="AQ20" s="43">
        <f t="shared" si="7"/>
        <v>0.39046444718454587</v>
      </c>
      <c r="AR20" s="39">
        <v>33.840000000000003</v>
      </c>
      <c r="AS20" s="40">
        <v>8</v>
      </c>
      <c r="AT20" s="40">
        <v>4</v>
      </c>
      <c r="AU20" s="40">
        <v>2</v>
      </c>
      <c r="AV20" s="40">
        <v>7</v>
      </c>
      <c r="AW20" s="40">
        <v>0</v>
      </c>
      <c r="AX20" s="40">
        <v>9</v>
      </c>
      <c r="AY20" s="41">
        <f t="shared" si="8"/>
        <v>30</v>
      </c>
      <c r="AZ20" s="42">
        <v>3</v>
      </c>
      <c r="BA20" s="43">
        <f t="shared" si="9"/>
        <v>0.81433224755700317</v>
      </c>
      <c r="BB20" s="39">
        <v>61.56</v>
      </c>
      <c r="BC20" s="40">
        <v>3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1">
        <f t="shared" si="10"/>
        <v>3</v>
      </c>
      <c r="BJ20" s="42">
        <v>0</v>
      </c>
      <c r="BK20" s="43">
        <f t="shared" si="11"/>
        <v>4.8732943469785572E-2</v>
      </c>
      <c r="BL20" s="39">
        <v>33.880000000000003</v>
      </c>
      <c r="BM20" s="40">
        <v>9</v>
      </c>
      <c r="BN20" s="40">
        <v>5</v>
      </c>
      <c r="BO20" s="40">
        <v>4</v>
      </c>
      <c r="BP20" s="40">
        <v>0</v>
      </c>
      <c r="BQ20" s="40">
        <v>0</v>
      </c>
      <c r="BR20" s="56">
        <v>1</v>
      </c>
      <c r="BS20" s="41">
        <f t="shared" si="12"/>
        <v>18</v>
      </c>
      <c r="BT20" s="42">
        <v>6</v>
      </c>
      <c r="BU20" s="43">
        <f t="shared" si="13"/>
        <v>0.45135406218655966</v>
      </c>
      <c r="BV20" s="39">
        <v>42.84</v>
      </c>
      <c r="BW20" s="40">
        <v>0</v>
      </c>
      <c r="BX20" s="40">
        <v>6</v>
      </c>
      <c r="BY20" s="40">
        <v>9</v>
      </c>
      <c r="BZ20" s="40">
        <v>3</v>
      </c>
      <c r="CA20" s="40">
        <v>6</v>
      </c>
      <c r="CB20" s="40">
        <v>6</v>
      </c>
      <c r="CC20" s="41">
        <f t="shared" si="14"/>
        <v>30</v>
      </c>
      <c r="CD20" s="42">
        <v>3</v>
      </c>
      <c r="CE20" s="43">
        <f t="shared" si="15"/>
        <v>0.65445026178010468</v>
      </c>
      <c r="CF20" s="40">
        <v>0</v>
      </c>
      <c r="CG20" s="44">
        <f t="shared" si="16"/>
        <v>5.2643999206674881</v>
      </c>
      <c r="CH20" s="27"/>
    </row>
    <row r="21" spans="1:86" ht="26" customHeight="1" x14ac:dyDescent="0.35">
      <c r="A21" s="36">
        <v>16</v>
      </c>
      <c r="B21" s="37" t="s">
        <v>79</v>
      </c>
      <c r="C21" s="38" t="s">
        <v>80</v>
      </c>
      <c r="D21" s="39">
        <v>26.88</v>
      </c>
      <c r="E21" s="40">
        <v>10</v>
      </c>
      <c r="F21" s="40">
        <v>7</v>
      </c>
      <c r="G21" s="40">
        <v>7</v>
      </c>
      <c r="H21" s="40">
        <v>0</v>
      </c>
      <c r="I21" s="40">
        <v>3</v>
      </c>
      <c r="J21" s="40">
        <v>0</v>
      </c>
      <c r="K21" s="41">
        <f t="shared" si="0"/>
        <v>27</v>
      </c>
      <c r="L21" s="42">
        <v>6</v>
      </c>
      <c r="M21" s="43">
        <f t="shared" si="1"/>
        <v>0.821167883211679</v>
      </c>
      <c r="N21" s="39">
        <v>32</v>
      </c>
      <c r="O21" s="40">
        <v>9</v>
      </c>
      <c r="P21" s="40">
        <v>10</v>
      </c>
      <c r="Q21" s="40">
        <v>7</v>
      </c>
      <c r="R21" s="40">
        <v>9</v>
      </c>
      <c r="S21" s="40">
        <v>9</v>
      </c>
      <c r="T21" s="40">
        <v>8</v>
      </c>
      <c r="U21" s="41">
        <f t="shared" si="2"/>
        <v>52</v>
      </c>
      <c r="V21" s="42">
        <v>0</v>
      </c>
      <c r="W21" s="43">
        <f t="shared" si="3"/>
        <v>1.625</v>
      </c>
      <c r="X21" s="39">
        <v>24.66</v>
      </c>
      <c r="Y21" s="40">
        <v>8</v>
      </c>
      <c r="Z21" s="40">
        <v>2</v>
      </c>
      <c r="AA21" s="40">
        <v>3</v>
      </c>
      <c r="AB21" s="40">
        <v>7</v>
      </c>
      <c r="AC21" s="40">
        <v>0</v>
      </c>
      <c r="AD21" s="40">
        <v>0</v>
      </c>
      <c r="AE21" s="41">
        <f t="shared" si="4"/>
        <v>20</v>
      </c>
      <c r="AF21" s="42">
        <v>6</v>
      </c>
      <c r="AG21" s="43">
        <f t="shared" si="5"/>
        <v>0.65231572080887146</v>
      </c>
      <c r="AH21" s="39">
        <v>29.85</v>
      </c>
      <c r="AI21" s="40">
        <v>7</v>
      </c>
      <c r="AJ21" s="40">
        <v>4</v>
      </c>
      <c r="AK21" s="40">
        <v>0</v>
      </c>
      <c r="AL21" s="40">
        <v>0</v>
      </c>
      <c r="AM21" s="40">
        <v>0</v>
      </c>
      <c r="AN21" s="40">
        <v>9</v>
      </c>
      <c r="AO21" s="41">
        <f t="shared" si="6"/>
        <v>20</v>
      </c>
      <c r="AP21" s="42">
        <v>11</v>
      </c>
      <c r="AQ21" s="43">
        <f t="shared" si="7"/>
        <v>0.48959608323133413</v>
      </c>
      <c r="AR21" s="39">
        <v>32</v>
      </c>
      <c r="AS21" s="40">
        <v>0</v>
      </c>
      <c r="AT21" s="40">
        <v>8</v>
      </c>
      <c r="AU21" s="40">
        <v>4</v>
      </c>
      <c r="AV21" s="40">
        <v>1</v>
      </c>
      <c r="AW21" s="40">
        <v>0</v>
      </c>
      <c r="AX21" s="40">
        <v>0</v>
      </c>
      <c r="AY21" s="41">
        <f t="shared" si="8"/>
        <v>13</v>
      </c>
      <c r="AZ21" s="42">
        <v>9</v>
      </c>
      <c r="BA21" s="43">
        <f t="shared" si="9"/>
        <v>0.31707317073170732</v>
      </c>
      <c r="BB21" s="39">
        <v>38.25</v>
      </c>
      <c r="BC21" s="40">
        <v>2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1">
        <f t="shared" si="10"/>
        <v>2</v>
      </c>
      <c r="BJ21" s="42">
        <v>0</v>
      </c>
      <c r="BK21" s="43">
        <f t="shared" si="11"/>
        <v>5.2287581699346407E-2</v>
      </c>
      <c r="BL21" s="39">
        <v>29.13</v>
      </c>
      <c r="BM21" s="40">
        <v>6</v>
      </c>
      <c r="BN21" s="40">
        <v>3</v>
      </c>
      <c r="BO21" s="40">
        <v>3</v>
      </c>
      <c r="BP21" s="40">
        <v>0</v>
      </c>
      <c r="BQ21" s="40">
        <v>4</v>
      </c>
      <c r="BR21" s="56">
        <v>1</v>
      </c>
      <c r="BS21" s="41">
        <f t="shared" si="12"/>
        <v>16</v>
      </c>
      <c r="BT21" s="42">
        <v>3</v>
      </c>
      <c r="BU21" s="43">
        <f t="shared" si="13"/>
        <v>0.4979769685652039</v>
      </c>
      <c r="BV21" s="39">
        <v>31.59</v>
      </c>
      <c r="BW21" s="40">
        <v>7</v>
      </c>
      <c r="BX21" s="40">
        <v>6</v>
      </c>
      <c r="BY21" s="40">
        <v>0</v>
      </c>
      <c r="BZ21" s="40">
        <v>0</v>
      </c>
      <c r="CA21" s="40">
        <v>4</v>
      </c>
      <c r="CB21" s="40">
        <v>0</v>
      </c>
      <c r="CC21" s="41">
        <f t="shared" si="14"/>
        <v>17</v>
      </c>
      <c r="CD21" s="42">
        <v>9</v>
      </c>
      <c r="CE21" s="43">
        <f t="shared" si="15"/>
        <v>0.41882237004188222</v>
      </c>
      <c r="CF21" s="40">
        <v>0</v>
      </c>
      <c r="CG21" s="44">
        <f t="shared" si="16"/>
        <v>4.8742397782900238</v>
      </c>
      <c r="CH21" s="27"/>
    </row>
    <row r="22" spans="1:86" ht="26" customHeight="1" x14ac:dyDescent="0.35">
      <c r="A22" s="36">
        <v>17</v>
      </c>
      <c r="B22" s="37" t="s">
        <v>83</v>
      </c>
      <c r="C22" s="38" t="s">
        <v>84</v>
      </c>
      <c r="D22" s="39">
        <v>49.31</v>
      </c>
      <c r="E22" s="40">
        <v>7</v>
      </c>
      <c r="F22" s="40">
        <v>8</v>
      </c>
      <c r="G22" s="40">
        <v>4</v>
      </c>
      <c r="H22" s="40">
        <v>6</v>
      </c>
      <c r="I22" s="40">
        <v>8</v>
      </c>
      <c r="J22" s="40">
        <v>5</v>
      </c>
      <c r="K22" s="41">
        <f t="shared" si="0"/>
        <v>38</v>
      </c>
      <c r="L22" s="42">
        <v>0</v>
      </c>
      <c r="M22" s="43">
        <f t="shared" si="1"/>
        <v>0.77063475968363415</v>
      </c>
      <c r="N22" s="39">
        <v>59.07</v>
      </c>
      <c r="O22" s="40">
        <v>9</v>
      </c>
      <c r="P22" s="40">
        <v>10</v>
      </c>
      <c r="Q22" s="40">
        <v>10</v>
      </c>
      <c r="R22" s="40">
        <v>10</v>
      </c>
      <c r="S22" s="40">
        <v>10</v>
      </c>
      <c r="T22" s="40">
        <v>10</v>
      </c>
      <c r="U22" s="41">
        <f t="shared" si="2"/>
        <v>59</v>
      </c>
      <c r="V22" s="42">
        <v>0</v>
      </c>
      <c r="W22" s="43">
        <f t="shared" si="3"/>
        <v>0.99881496529541225</v>
      </c>
      <c r="X22" s="39">
        <v>56.53</v>
      </c>
      <c r="Y22" s="40">
        <v>7</v>
      </c>
      <c r="Z22" s="40">
        <v>3</v>
      </c>
      <c r="AA22" s="40">
        <v>8</v>
      </c>
      <c r="AB22" s="40">
        <v>8</v>
      </c>
      <c r="AC22" s="40">
        <v>1</v>
      </c>
      <c r="AD22" s="40">
        <v>0</v>
      </c>
      <c r="AE22" s="41">
        <f t="shared" si="4"/>
        <v>27</v>
      </c>
      <c r="AF22" s="42">
        <v>3</v>
      </c>
      <c r="AG22" s="43">
        <f t="shared" si="5"/>
        <v>0.45355283050562739</v>
      </c>
      <c r="AH22" s="39">
        <v>50.53</v>
      </c>
      <c r="AI22" s="40">
        <v>4</v>
      </c>
      <c r="AJ22" s="40">
        <v>3</v>
      </c>
      <c r="AK22" s="40">
        <v>0</v>
      </c>
      <c r="AL22" s="40">
        <v>2</v>
      </c>
      <c r="AM22" s="40">
        <v>0</v>
      </c>
      <c r="AN22" s="40">
        <v>0</v>
      </c>
      <c r="AO22" s="41">
        <f t="shared" si="6"/>
        <v>9</v>
      </c>
      <c r="AP22" s="42">
        <v>16</v>
      </c>
      <c r="AQ22" s="43">
        <f t="shared" si="7"/>
        <v>0.13527731850293101</v>
      </c>
      <c r="AR22" s="39">
        <v>59.84</v>
      </c>
      <c r="AS22" s="40">
        <v>6</v>
      </c>
      <c r="AT22" s="40">
        <v>6</v>
      </c>
      <c r="AU22" s="40">
        <v>8</v>
      </c>
      <c r="AV22" s="40">
        <v>8</v>
      </c>
      <c r="AW22" s="40">
        <v>5</v>
      </c>
      <c r="AX22" s="40">
        <v>8</v>
      </c>
      <c r="AY22" s="41">
        <f t="shared" si="8"/>
        <v>41</v>
      </c>
      <c r="AZ22" s="42">
        <v>0</v>
      </c>
      <c r="BA22" s="43">
        <f t="shared" si="9"/>
        <v>0.68516042780748654</v>
      </c>
      <c r="BB22" s="39">
        <v>98.34</v>
      </c>
      <c r="BC22" s="40">
        <v>5</v>
      </c>
      <c r="BD22" s="40">
        <v>5</v>
      </c>
      <c r="BE22" s="40">
        <v>0</v>
      </c>
      <c r="BF22" s="40">
        <v>0</v>
      </c>
      <c r="BG22" s="40">
        <v>0</v>
      </c>
      <c r="BH22" s="40">
        <v>0</v>
      </c>
      <c r="BI22" s="41">
        <f t="shared" si="10"/>
        <v>10</v>
      </c>
      <c r="BJ22" s="42">
        <v>0</v>
      </c>
      <c r="BK22" s="43">
        <f t="shared" si="11"/>
        <v>0.10168802115110839</v>
      </c>
      <c r="BL22" s="39">
        <v>62.97</v>
      </c>
      <c r="BM22" s="40">
        <v>6</v>
      </c>
      <c r="BN22" s="40">
        <v>9</v>
      </c>
      <c r="BO22" s="40">
        <v>4</v>
      </c>
      <c r="BP22" s="40">
        <v>1</v>
      </c>
      <c r="BQ22" s="40">
        <v>1</v>
      </c>
      <c r="BR22" s="56">
        <v>1</v>
      </c>
      <c r="BS22" s="41">
        <f t="shared" si="12"/>
        <v>21</v>
      </c>
      <c r="BT22" s="42">
        <v>0</v>
      </c>
      <c r="BU22" s="43">
        <f t="shared" si="13"/>
        <v>0.33349213911386377</v>
      </c>
      <c r="BV22" s="39">
        <v>58.35</v>
      </c>
      <c r="BW22" s="40">
        <v>9</v>
      </c>
      <c r="BX22" s="40">
        <v>7</v>
      </c>
      <c r="BY22" s="40">
        <v>3</v>
      </c>
      <c r="BZ22" s="40">
        <v>8</v>
      </c>
      <c r="CA22" s="40">
        <v>8</v>
      </c>
      <c r="CB22" s="40">
        <v>6</v>
      </c>
      <c r="CC22" s="41">
        <f t="shared" si="14"/>
        <v>41</v>
      </c>
      <c r="CD22" s="42">
        <v>0</v>
      </c>
      <c r="CE22" s="43">
        <f t="shared" si="15"/>
        <v>0.70265638389031704</v>
      </c>
      <c r="CF22" s="40">
        <v>0.2</v>
      </c>
      <c r="CG22" s="44">
        <f t="shared" si="16"/>
        <v>4.3812768459503806</v>
      </c>
      <c r="CH22" s="27"/>
    </row>
    <row r="23" spans="1:86" ht="26" customHeight="1" x14ac:dyDescent="0.35">
      <c r="A23" s="36">
        <v>18</v>
      </c>
      <c r="B23" s="37" t="s">
        <v>79</v>
      </c>
      <c r="C23" s="38" t="s">
        <v>82</v>
      </c>
      <c r="D23" s="39">
        <v>45.44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1">
        <f t="shared" si="0"/>
        <v>0</v>
      </c>
      <c r="L23" s="42">
        <v>18</v>
      </c>
      <c r="M23" s="43">
        <f t="shared" si="1"/>
        <v>0</v>
      </c>
      <c r="N23" s="39">
        <v>43.06</v>
      </c>
      <c r="O23" s="40">
        <v>8</v>
      </c>
      <c r="P23" s="40">
        <v>8</v>
      </c>
      <c r="Q23" s="40">
        <v>10</v>
      </c>
      <c r="R23" s="40">
        <v>10</v>
      </c>
      <c r="S23" s="40">
        <v>10</v>
      </c>
      <c r="T23" s="40">
        <v>9</v>
      </c>
      <c r="U23" s="41">
        <f t="shared" si="2"/>
        <v>55</v>
      </c>
      <c r="V23" s="42">
        <v>0</v>
      </c>
      <c r="W23" s="43">
        <f t="shared" si="3"/>
        <v>1.2772875058058522</v>
      </c>
      <c r="X23" s="39">
        <v>39.25</v>
      </c>
      <c r="Y23" s="40">
        <v>8</v>
      </c>
      <c r="Z23" s="40">
        <v>4</v>
      </c>
      <c r="AA23" s="40">
        <v>4</v>
      </c>
      <c r="AB23" s="40">
        <v>0</v>
      </c>
      <c r="AC23" s="40">
        <v>3</v>
      </c>
      <c r="AD23" s="40">
        <v>0</v>
      </c>
      <c r="AE23" s="41">
        <f t="shared" si="4"/>
        <v>19</v>
      </c>
      <c r="AF23" s="42">
        <v>6</v>
      </c>
      <c r="AG23" s="43">
        <f t="shared" si="5"/>
        <v>0.41988950276243092</v>
      </c>
      <c r="AH23" s="39">
        <v>41.22</v>
      </c>
      <c r="AI23" s="40">
        <v>5</v>
      </c>
      <c r="AJ23" s="40">
        <v>9</v>
      </c>
      <c r="AK23" s="40">
        <v>5</v>
      </c>
      <c r="AL23" s="40">
        <v>0</v>
      </c>
      <c r="AM23" s="40">
        <v>0</v>
      </c>
      <c r="AN23" s="40">
        <v>6</v>
      </c>
      <c r="AO23" s="41">
        <f t="shared" si="6"/>
        <v>25</v>
      </c>
      <c r="AP23" s="42">
        <v>6</v>
      </c>
      <c r="AQ23" s="43">
        <f t="shared" si="7"/>
        <v>0.52943667937314698</v>
      </c>
      <c r="AR23" s="39">
        <v>35.130000000000003</v>
      </c>
      <c r="AS23" s="40">
        <v>3</v>
      </c>
      <c r="AT23" s="40">
        <v>5</v>
      </c>
      <c r="AU23" s="40">
        <v>6</v>
      </c>
      <c r="AV23" s="40">
        <v>0</v>
      </c>
      <c r="AW23" s="40">
        <v>8</v>
      </c>
      <c r="AX23" s="40">
        <v>7</v>
      </c>
      <c r="AY23" s="41">
        <f t="shared" si="8"/>
        <v>29</v>
      </c>
      <c r="AZ23" s="42">
        <v>3</v>
      </c>
      <c r="BA23" s="43">
        <f t="shared" si="9"/>
        <v>0.76055599265670071</v>
      </c>
      <c r="BB23" s="39">
        <v>56</v>
      </c>
      <c r="BC23" s="40">
        <v>9</v>
      </c>
      <c r="BD23" s="40">
        <v>8</v>
      </c>
      <c r="BE23" s="40">
        <v>0</v>
      </c>
      <c r="BF23" s="40">
        <v>0</v>
      </c>
      <c r="BG23" s="40">
        <v>0</v>
      </c>
      <c r="BH23" s="40">
        <v>0</v>
      </c>
      <c r="BI23" s="41">
        <f t="shared" si="10"/>
        <v>17</v>
      </c>
      <c r="BJ23" s="42">
        <v>0</v>
      </c>
      <c r="BK23" s="43">
        <f t="shared" si="11"/>
        <v>0.30357142857142855</v>
      </c>
      <c r="BL23" s="39">
        <v>38.21</v>
      </c>
      <c r="BM23" s="40">
        <v>4</v>
      </c>
      <c r="BN23" s="40">
        <v>4</v>
      </c>
      <c r="BO23" s="40">
        <v>0</v>
      </c>
      <c r="BP23" s="40">
        <v>0</v>
      </c>
      <c r="BQ23" s="40">
        <v>0</v>
      </c>
      <c r="BR23" s="56">
        <v>1</v>
      </c>
      <c r="BS23" s="41">
        <f t="shared" si="12"/>
        <v>8</v>
      </c>
      <c r="BT23" s="42">
        <v>9</v>
      </c>
      <c r="BU23" s="43">
        <f t="shared" si="13"/>
        <v>0.16945562380851514</v>
      </c>
      <c r="BV23" s="39">
        <v>40.619999999999997</v>
      </c>
      <c r="BW23" s="40">
        <v>8</v>
      </c>
      <c r="BX23" s="40">
        <v>8</v>
      </c>
      <c r="BY23" s="40">
        <v>9</v>
      </c>
      <c r="BZ23" s="40">
        <v>7</v>
      </c>
      <c r="CA23" s="40">
        <v>0</v>
      </c>
      <c r="CB23" s="40">
        <v>1</v>
      </c>
      <c r="CC23" s="41">
        <f t="shared" si="14"/>
        <v>33</v>
      </c>
      <c r="CD23" s="42">
        <v>3</v>
      </c>
      <c r="CE23" s="43">
        <f t="shared" si="15"/>
        <v>0.75653370013755161</v>
      </c>
      <c r="CF23" s="40">
        <v>0</v>
      </c>
      <c r="CG23" s="44">
        <f t="shared" si="16"/>
        <v>4.2167304331156252</v>
      </c>
      <c r="CH23" s="27"/>
    </row>
    <row r="24" spans="1:86" ht="26" customHeight="1" x14ac:dyDescent="0.35">
      <c r="A24" s="36">
        <v>19</v>
      </c>
      <c r="B24" s="37" t="s">
        <v>79</v>
      </c>
      <c r="C24" s="38" t="s">
        <v>96</v>
      </c>
      <c r="D24" s="39">
        <v>60.56</v>
      </c>
      <c r="E24" s="40">
        <v>6</v>
      </c>
      <c r="F24" s="40">
        <v>6</v>
      </c>
      <c r="G24" s="40">
        <v>10</v>
      </c>
      <c r="H24" s="40">
        <v>8</v>
      </c>
      <c r="I24" s="40">
        <v>7</v>
      </c>
      <c r="J24" s="40">
        <v>3</v>
      </c>
      <c r="K24" s="41">
        <f t="shared" si="0"/>
        <v>40</v>
      </c>
      <c r="L24" s="42">
        <v>0</v>
      </c>
      <c r="M24" s="43">
        <f t="shared" si="1"/>
        <v>0.66050198150594452</v>
      </c>
      <c r="N24" s="39">
        <v>73.91</v>
      </c>
      <c r="O24" s="40">
        <v>10</v>
      </c>
      <c r="P24" s="40">
        <v>6</v>
      </c>
      <c r="Q24" s="40">
        <v>3</v>
      </c>
      <c r="R24" s="40">
        <v>3</v>
      </c>
      <c r="S24" s="40">
        <v>6</v>
      </c>
      <c r="T24" s="40">
        <v>4</v>
      </c>
      <c r="U24" s="41">
        <f t="shared" si="2"/>
        <v>32</v>
      </c>
      <c r="V24" s="42">
        <v>0</v>
      </c>
      <c r="W24" s="43">
        <f t="shared" si="3"/>
        <v>0.4329590041942904</v>
      </c>
      <c r="X24" s="39">
        <v>62.53</v>
      </c>
      <c r="Y24" s="40">
        <v>6</v>
      </c>
      <c r="Z24" s="40">
        <v>7</v>
      </c>
      <c r="AA24" s="40">
        <v>9</v>
      </c>
      <c r="AB24" s="40">
        <v>8</v>
      </c>
      <c r="AC24" s="40">
        <v>2</v>
      </c>
      <c r="AD24" s="40">
        <v>7</v>
      </c>
      <c r="AE24" s="41">
        <f t="shared" si="4"/>
        <v>39</v>
      </c>
      <c r="AF24" s="42">
        <v>0</v>
      </c>
      <c r="AG24" s="43">
        <f t="shared" si="5"/>
        <v>0.62370062370062374</v>
      </c>
      <c r="AH24" s="39">
        <v>58.38</v>
      </c>
      <c r="AI24" s="40">
        <v>0</v>
      </c>
      <c r="AJ24" s="40">
        <v>0</v>
      </c>
      <c r="AK24" s="40">
        <v>2</v>
      </c>
      <c r="AL24" s="40">
        <v>7</v>
      </c>
      <c r="AM24" s="40">
        <v>0</v>
      </c>
      <c r="AN24" s="40">
        <v>8</v>
      </c>
      <c r="AO24" s="41">
        <f t="shared" si="6"/>
        <v>17</v>
      </c>
      <c r="AP24" s="42">
        <v>14</v>
      </c>
      <c r="AQ24" s="43">
        <f t="shared" si="7"/>
        <v>0.23487151146725616</v>
      </c>
      <c r="AR24" s="39">
        <v>54.41</v>
      </c>
      <c r="AS24" s="40">
        <v>7</v>
      </c>
      <c r="AT24" s="40">
        <v>8</v>
      </c>
      <c r="AU24" s="40">
        <v>10</v>
      </c>
      <c r="AV24" s="40">
        <v>7</v>
      </c>
      <c r="AW24" s="40">
        <v>2</v>
      </c>
      <c r="AX24" s="40">
        <v>2</v>
      </c>
      <c r="AY24" s="41">
        <f t="shared" si="8"/>
        <v>36</v>
      </c>
      <c r="AZ24" s="42">
        <v>0</v>
      </c>
      <c r="BA24" s="43">
        <f t="shared" si="9"/>
        <v>0.6616430803161184</v>
      </c>
      <c r="BB24" s="39">
        <v>98.09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1">
        <f t="shared" si="10"/>
        <v>0</v>
      </c>
      <c r="BJ24" s="42">
        <v>3</v>
      </c>
      <c r="BK24" s="43">
        <f t="shared" si="11"/>
        <v>0</v>
      </c>
      <c r="BL24" s="39">
        <v>50.06</v>
      </c>
      <c r="BM24" s="40">
        <v>8</v>
      </c>
      <c r="BN24" s="40">
        <v>7</v>
      </c>
      <c r="BO24" s="40">
        <v>8</v>
      </c>
      <c r="BP24" s="40">
        <v>1</v>
      </c>
      <c r="BQ24" s="40">
        <v>6</v>
      </c>
      <c r="BR24" s="56">
        <v>1</v>
      </c>
      <c r="BS24" s="41">
        <f t="shared" si="12"/>
        <v>30</v>
      </c>
      <c r="BT24" s="42">
        <v>0</v>
      </c>
      <c r="BU24" s="43">
        <f t="shared" si="13"/>
        <v>0.59928086296444261</v>
      </c>
      <c r="BV24" s="39">
        <v>70.28</v>
      </c>
      <c r="BW24" s="40">
        <v>8</v>
      </c>
      <c r="BX24" s="40">
        <v>10</v>
      </c>
      <c r="BY24" s="40">
        <v>9</v>
      </c>
      <c r="BZ24" s="40">
        <v>2</v>
      </c>
      <c r="CA24" s="40">
        <v>6</v>
      </c>
      <c r="CB24" s="40">
        <v>9</v>
      </c>
      <c r="CC24" s="41">
        <f t="shared" si="14"/>
        <v>44</v>
      </c>
      <c r="CD24" s="42">
        <v>0</v>
      </c>
      <c r="CE24" s="43">
        <f t="shared" si="15"/>
        <v>0.6260671599317017</v>
      </c>
      <c r="CF24" s="40">
        <v>0</v>
      </c>
      <c r="CG24" s="44">
        <f t="shared" si="16"/>
        <v>3.8390242240803776</v>
      </c>
      <c r="CH24" s="27"/>
    </row>
    <row r="25" spans="1:86" ht="26" customHeight="1" x14ac:dyDescent="0.35">
      <c r="A25" s="36">
        <v>20</v>
      </c>
      <c r="B25" s="37" t="s">
        <v>79</v>
      </c>
      <c r="C25" s="38" t="s">
        <v>93</v>
      </c>
      <c r="D25" s="39">
        <v>78</v>
      </c>
      <c r="E25" s="40">
        <v>5</v>
      </c>
      <c r="F25" s="40">
        <v>10</v>
      </c>
      <c r="G25" s="40">
        <v>7</v>
      </c>
      <c r="H25" s="40">
        <v>6</v>
      </c>
      <c r="I25" s="40">
        <v>6</v>
      </c>
      <c r="J25" s="40">
        <v>2</v>
      </c>
      <c r="K25" s="41">
        <f t="shared" si="0"/>
        <v>36</v>
      </c>
      <c r="L25" s="42">
        <v>0</v>
      </c>
      <c r="M25" s="43">
        <f t="shared" si="1"/>
        <v>0.46153846153846156</v>
      </c>
      <c r="N25" s="39">
        <v>66.25</v>
      </c>
      <c r="O25" s="40">
        <v>9</v>
      </c>
      <c r="P25" s="40">
        <v>10</v>
      </c>
      <c r="Q25" s="40">
        <v>10</v>
      </c>
      <c r="R25" s="40">
        <v>10</v>
      </c>
      <c r="S25" s="40">
        <v>10</v>
      </c>
      <c r="T25" s="40">
        <v>9</v>
      </c>
      <c r="U25" s="41">
        <f t="shared" si="2"/>
        <v>58</v>
      </c>
      <c r="V25" s="42">
        <v>0</v>
      </c>
      <c r="W25" s="43">
        <f t="shared" si="3"/>
        <v>0.87547169811320757</v>
      </c>
      <c r="X25" s="39">
        <v>58.5</v>
      </c>
      <c r="Y25" s="40">
        <v>10</v>
      </c>
      <c r="Z25" s="40">
        <v>4</v>
      </c>
      <c r="AA25" s="40">
        <v>7</v>
      </c>
      <c r="AB25" s="40">
        <v>5</v>
      </c>
      <c r="AC25" s="40">
        <v>10</v>
      </c>
      <c r="AD25" s="40">
        <v>7</v>
      </c>
      <c r="AE25" s="41">
        <f t="shared" si="4"/>
        <v>43</v>
      </c>
      <c r="AF25" s="42">
        <v>0</v>
      </c>
      <c r="AG25" s="43">
        <f t="shared" si="5"/>
        <v>0.7350427350427351</v>
      </c>
      <c r="AH25" s="39">
        <v>72.34</v>
      </c>
      <c r="AI25" s="40">
        <v>6</v>
      </c>
      <c r="AJ25" s="40">
        <v>2</v>
      </c>
      <c r="AK25" s="40">
        <v>4</v>
      </c>
      <c r="AL25" s="40">
        <v>2</v>
      </c>
      <c r="AM25" s="40">
        <v>0</v>
      </c>
      <c r="AN25" s="40">
        <v>8</v>
      </c>
      <c r="AO25" s="41">
        <f t="shared" si="6"/>
        <v>22</v>
      </c>
      <c r="AP25" s="42">
        <v>3</v>
      </c>
      <c r="AQ25" s="43">
        <f t="shared" si="7"/>
        <v>0.29200955667640033</v>
      </c>
      <c r="AR25" s="39">
        <v>68.72</v>
      </c>
      <c r="AS25" s="40">
        <v>5</v>
      </c>
      <c r="AT25" s="40">
        <v>7</v>
      </c>
      <c r="AU25" s="40">
        <v>6</v>
      </c>
      <c r="AV25" s="40">
        <v>6</v>
      </c>
      <c r="AW25" s="40">
        <v>0</v>
      </c>
      <c r="AX25" s="40">
        <v>8</v>
      </c>
      <c r="AY25" s="41">
        <f t="shared" si="8"/>
        <v>32</v>
      </c>
      <c r="AZ25" s="42">
        <v>3</v>
      </c>
      <c r="BA25" s="43">
        <f t="shared" si="9"/>
        <v>0.4461795872838818</v>
      </c>
      <c r="BB25" s="39">
        <v>138.5</v>
      </c>
      <c r="BC25" s="40">
        <v>8</v>
      </c>
      <c r="BD25" s="40">
        <v>5</v>
      </c>
      <c r="BE25" s="40">
        <v>2</v>
      </c>
      <c r="BF25" s="40">
        <v>0</v>
      </c>
      <c r="BG25" s="40">
        <v>0</v>
      </c>
      <c r="BH25" s="40">
        <v>0</v>
      </c>
      <c r="BI25" s="41">
        <f t="shared" si="10"/>
        <v>15</v>
      </c>
      <c r="BJ25" s="42">
        <v>0</v>
      </c>
      <c r="BK25" s="43">
        <f t="shared" si="11"/>
        <v>0.10830324909747292</v>
      </c>
      <c r="BL25" s="39">
        <v>80.430000000000007</v>
      </c>
      <c r="BM25" s="40">
        <v>10</v>
      </c>
      <c r="BN25" s="40">
        <v>0</v>
      </c>
      <c r="BO25" s="40">
        <v>8</v>
      </c>
      <c r="BP25" s="40">
        <v>0</v>
      </c>
      <c r="BQ25" s="40">
        <v>0</v>
      </c>
      <c r="BR25" s="56">
        <v>1.5</v>
      </c>
      <c r="BS25" s="41">
        <f t="shared" si="12"/>
        <v>18</v>
      </c>
      <c r="BT25" s="42">
        <v>9</v>
      </c>
      <c r="BU25" s="43">
        <f t="shared" si="13"/>
        <v>0.30191211003019119</v>
      </c>
      <c r="BV25" s="39">
        <v>79.31</v>
      </c>
      <c r="BW25" s="40">
        <v>9</v>
      </c>
      <c r="BX25" s="40">
        <v>9</v>
      </c>
      <c r="BY25" s="40">
        <v>7</v>
      </c>
      <c r="BZ25" s="40">
        <v>0</v>
      </c>
      <c r="CA25" s="40">
        <v>8</v>
      </c>
      <c r="CB25" s="40">
        <v>4</v>
      </c>
      <c r="CC25" s="41">
        <f t="shared" si="14"/>
        <v>37</v>
      </c>
      <c r="CD25" s="42">
        <v>3</v>
      </c>
      <c r="CE25" s="43">
        <f t="shared" si="15"/>
        <v>0.44952010691289029</v>
      </c>
      <c r="CF25" s="40">
        <v>0</v>
      </c>
      <c r="CG25" s="44">
        <f t="shared" si="16"/>
        <v>3.669977504695241</v>
      </c>
      <c r="CH25" s="27"/>
    </row>
    <row r="26" spans="1:86" ht="26" customHeight="1" x14ac:dyDescent="0.35">
      <c r="A26" s="36">
        <v>21</v>
      </c>
      <c r="B26" s="37" t="s">
        <v>148</v>
      </c>
      <c r="C26" s="38" t="s">
        <v>85</v>
      </c>
      <c r="D26" s="39">
        <v>62.34</v>
      </c>
      <c r="E26" s="40">
        <v>5</v>
      </c>
      <c r="F26" s="40">
        <v>4</v>
      </c>
      <c r="G26" s="40">
        <v>0</v>
      </c>
      <c r="H26" s="40">
        <v>0</v>
      </c>
      <c r="I26" s="40">
        <v>7</v>
      </c>
      <c r="J26" s="40">
        <v>8</v>
      </c>
      <c r="K26" s="41">
        <f t="shared" si="0"/>
        <v>24</v>
      </c>
      <c r="L26" s="42">
        <v>6</v>
      </c>
      <c r="M26" s="43">
        <f t="shared" si="1"/>
        <v>0.35118525021949076</v>
      </c>
      <c r="N26" s="39">
        <v>64.5</v>
      </c>
      <c r="O26" s="40">
        <v>9</v>
      </c>
      <c r="P26" s="40">
        <v>8</v>
      </c>
      <c r="Q26" s="40">
        <v>8</v>
      </c>
      <c r="R26" s="40">
        <v>8</v>
      </c>
      <c r="S26" s="40">
        <v>0</v>
      </c>
      <c r="T26" s="40">
        <v>8</v>
      </c>
      <c r="U26" s="41">
        <f t="shared" si="2"/>
        <v>41</v>
      </c>
      <c r="V26" s="42">
        <v>3</v>
      </c>
      <c r="W26" s="43">
        <f t="shared" si="3"/>
        <v>0.6074074074074074</v>
      </c>
      <c r="X26" s="39">
        <v>53.94</v>
      </c>
      <c r="Y26" s="40">
        <v>8</v>
      </c>
      <c r="Z26" s="40">
        <v>6</v>
      </c>
      <c r="AA26" s="40">
        <v>0</v>
      </c>
      <c r="AB26" s="40">
        <v>0</v>
      </c>
      <c r="AC26" s="40">
        <v>6</v>
      </c>
      <c r="AD26" s="40">
        <v>0</v>
      </c>
      <c r="AE26" s="41">
        <f t="shared" si="4"/>
        <v>20</v>
      </c>
      <c r="AF26" s="42">
        <v>9</v>
      </c>
      <c r="AG26" s="43">
        <f t="shared" si="5"/>
        <v>0.31776294884016526</v>
      </c>
      <c r="AH26" s="39">
        <v>56.91</v>
      </c>
      <c r="AI26" s="40">
        <v>5</v>
      </c>
      <c r="AJ26" s="40">
        <v>2</v>
      </c>
      <c r="AK26" s="40">
        <v>0</v>
      </c>
      <c r="AL26" s="40">
        <v>0</v>
      </c>
      <c r="AM26" s="40">
        <v>9</v>
      </c>
      <c r="AN26" s="40">
        <v>0</v>
      </c>
      <c r="AO26" s="41">
        <f t="shared" si="6"/>
        <v>16</v>
      </c>
      <c r="AP26" s="42">
        <v>11</v>
      </c>
      <c r="AQ26" s="43">
        <f t="shared" si="7"/>
        <v>0.23560594905021354</v>
      </c>
      <c r="AR26" s="39">
        <v>60.66</v>
      </c>
      <c r="AS26" s="40">
        <v>7</v>
      </c>
      <c r="AT26" s="40">
        <v>3</v>
      </c>
      <c r="AU26" s="40">
        <v>0</v>
      </c>
      <c r="AV26" s="40">
        <v>9</v>
      </c>
      <c r="AW26" s="40">
        <v>2</v>
      </c>
      <c r="AX26" s="40">
        <v>0</v>
      </c>
      <c r="AY26" s="41">
        <f t="shared" si="8"/>
        <v>21</v>
      </c>
      <c r="AZ26" s="42">
        <v>6</v>
      </c>
      <c r="BA26" s="43">
        <f t="shared" si="9"/>
        <v>0.31503150315031503</v>
      </c>
      <c r="BB26" s="39">
        <v>102.85</v>
      </c>
      <c r="BC26" s="40">
        <v>3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1">
        <f t="shared" si="10"/>
        <v>3</v>
      </c>
      <c r="BJ26" s="42">
        <v>0</v>
      </c>
      <c r="BK26" s="43">
        <f t="shared" si="11"/>
        <v>2.9168692270296549E-2</v>
      </c>
      <c r="BL26" s="39">
        <v>58.69</v>
      </c>
      <c r="BM26" s="40">
        <v>0</v>
      </c>
      <c r="BN26" s="40">
        <v>0</v>
      </c>
      <c r="BO26" s="40">
        <v>0</v>
      </c>
      <c r="BP26" s="40">
        <v>7</v>
      </c>
      <c r="BQ26" s="40">
        <v>4</v>
      </c>
      <c r="BR26" s="56">
        <v>1</v>
      </c>
      <c r="BS26" s="41">
        <f t="shared" si="12"/>
        <v>11</v>
      </c>
      <c r="BT26" s="42">
        <v>9</v>
      </c>
      <c r="BU26" s="43">
        <f t="shared" si="13"/>
        <v>0.16250553996158962</v>
      </c>
      <c r="BV26" s="39">
        <v>61.44</v>
      </c>
      <c r="BW26" s="40">
        <v>0</v>
      </c>
      <c r="BX26" s="40">
        <v>8</v>
      </c>
      <c r="BY26" s="40">
        <v>5</v>
      </c>
      <c r="BZ26" s="40">
        <v>6</v>
      </c>
      <c r="CA26" s="40">
        <v>6</v>
      </c>
      <c r="CB26" s="40">
        <v>0</v>
      </c>
      <c r="CC26" s="41">
        <f t="shared" si="14"/>
        <v>25</v>
      </c>
      <c r="CD26" s="42">
        <v>6</v>
      </c>
      <c r="CE26" s="43">
        <f t="shared" si="15"/>
        <v>0.37069988137603799</v>
      </c>
      <c r="CF26" s="40">
        <v>0</v>
      </c>
      <c r="CG26" s="44">
        <f t="shared" si="16"/>
        <v>2.3893671722755161</v>
      </c>
      <c r="CH26" s="27"/>
    </row>
    <row r="27" spans="1:86" ht="26" customHeight="1" x14ac:dyDescent="0.35">
      <c r="A27" s="36">
        <v>22</v>
      </c>
      <c r="B27" s="37" t="s">
        <v>148</v>
      </c>
      <c r="C27" s="38" t="s">
        <v>102</v>
      </c>
      <c r="D27" s="39">
        <v>73.47</v>
      </c>
      <c r="E27" s="40">
        <v>5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1">
        <f t="shared" si="0"/>
        <v>5</v>
      </c>
      <c r="L27" s="42">
        <v>15</v>
      </c>
      <c r="M27" s="43">
        <f t="shared" si="1"/>
        <v>5.6516333220300669E-2</v>
      </c>
      <c r="N27" s="39">
        <v>93.5</v>
      </c>
      <c r="O27" s="40">
        <v>6</v>
      </c>
      <c r="P27" s="40">
        <v>9</v>
      </c>
      <c r="Q27" s="40">
        <v>5</v>
      </c>
      <c r="R27" s="40">
        <v>8</v>
      </c>
      <c r="S27" s="40">
        <v>6</v>
      </c>
      <c r="T27" s="40">
        <v>10</v>
      </c>
      <c r="U27" s="41">
        <f t="shared" si="2"/>
        <v>44</v>
      </c>
      <c r="V27" s="42">
        <v>0</v>
      </c>
      <c r="W27" s="43">
        <f t="shared" si="3"/>
        <v>0.47058823529411764</v>
      </c>
      <c r="X27" s="39">
        <v>87.2</v>
      </c>
      <c r="Y27" s="40">
        <v>6</v>
      </c>
      <c r="Z27" s="40">
        <v>7</v>
      </c>
      <c r="AA27" s="40">
        <v>0</v>
      </c>
      <c r="AB27" s="40">
        <v>0</v>
      </c>
      <c r="AC27" s="40">
        <v>6</v>
      </c>
      <c r="AD27" s="40">
        <v>1</v>
      </c>
      <c r="AE27" s="41">
        <f t="shared" si="4"/>
        <v>20</v>
      </c>
      <c r="AF27" s="42">
        <v>6</v>
      </c>
      <c r="AG27" s="43">
        <f t="shared" si="5"/>
        <v>0.21459227467811159</v>
      </c>
      <c r="AH27" s="39">
        <v>75.709999999999994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1">
        <f t="shared" si="6"/>
        <v>0</v>
      </c>
      <c r="AP27" s="42">
        <v>18</v>
      </c>
      <c r="AQ27" s="43">
        <f t="shared" si="7"/>
        <v>0</v>
      </c>
      <c r="AR27" s="39">
        <v>81.72</v>
      </c>
      <c r="AS27" s="40">
        <v>2</v>
      </c>
      <c r="AT27" s="40">
        <v>3</v>
      </c>
      <c r="AU27" s="40">
        <v>7</v>
      </c>
      <c r="AV27" s="40">
        <v>1</v>
      </c>
      <c r="AW27" s="40">
        <v>1</v>
      </c>
      <c r="AX27" s="40">
        <v>4</v>
      </c>
      <c r="AY27" s="41">
        <f t="shared" si="8"/>
        <v>18</v>
      </c>
      <c r="AZ27" s="42">
        <v>0</v>
      </c>
      <c r="BA27" s="43">
        <f t="shared" si="9"/>
        <v>0.22026431718061673</v>
      </c>
      <c r="BB27" s="39">
        <v>91.47</v>
      </c>
      <c r="BC27" s="40">
        <v>10</v>
      </c>
      <c r="BD27" s="40">
        <v>3</v>
      </c>
      <c r="BE27" s="40">
        <v>3</v>
      </c>
      <c r="BF27" s="40">
        <v>1</v>
      </c>
      <c r="BG27" s="40">
        <v>0</v>
      </c>
      <c r="BH27" s="40">
        <v>0</v>
      </c>
      <c r="BI27" s="41">
        <f t="shared" si="10"/>
        <v>17</v>
      </c>
      <c r="BJ27" s="42">
        <v>0</v>
      </c>
      <c r="BK27" s="43">
        <f t="shared" si="11"/>
        <v>0.18585328523013009</v>
      </c>
      <c r="BL27" s="39">
        <v>79.47</v>
      </c>
      <c r="BM27" s="40">
        <v>4</v>
      </c>
      <c r="BN27" s="40">
        <v>4</v>
      </c>
      <c r="BO27" s="40">
        <v>2</v>
      </c>
      <c r="BP27" s="40">
        <v>1</v>
      </c>
      <c r="BQ27" s="40">
        <v>0</v>
      </c>
      <c r="BR27" s="56">
        <v>1</v>
      </c>
      <c r="BS27" s="41">
        <f t="shared" si="12"/>
        <v>11</v>
      </c>
      <c r="BT27" s="42">
        <v>6</v>
      </c>
      <c r="BU27" s="43">
        <f t="shared" si="13"/>
        <v>0.1287001287001287</v>
      </c>
      <c r="BV27" s="39">
        <v>74.66</v>
      </c>
      <c r="BW27" s="40">
        <v>4</v>
      </c>
      <c r="BX27" s="40">
        <v>4</v>
      </c>
      <c r="BY27" s="40">
        <v>3</v>
      </c>
      <c r="BZ27" s="40">
        <v>4</v>
      </c>
      <c r="CA27" s="40">
        <v>5</v>
      </c>
      <c r="CB27" s="40">
        <v>0</v>
      </c>
      <c r="CC27" s="41">
        <f t="shared" si="14"/>
        <v>20</v>
      </c>
      <c r="CD27" s="42">
        <v>3</v>
      </c>
      <c r="CE27" s="43">
        <f t="shared" si="15"/>
        <v>0.25753283543651817</v>
      </c>
      <c r="CF27" s="40">
        <v>0</v>
      </c>
      <c r="CG27" s="44">
        <f t="shared" si="16"/>
        <v>1.5340474097399235</v>
      </c>
      <c r="CH27" s="27"/>
    </row>
    <row r="29" spans="1:86" x14ac:dyDescent="0.35">
      <c r="A29" s="74" t="s">
        <v>59</v>
      </c>
      <c r="B29" s="76" t="s">
        <v>110</v>
      </c>
      <c r="C29" s="77"/>
      <c r="D29" s="76" t="s">
        <v>61</v>
      </c>
      <c r="E29" s="77"/>
      <c r="F29" s="77"/>
      <c r="G29" s="77"/>
      <c r="H29" s="77"/>
      <c r="I29" s="77"/>
      <c r="J29" s="77"/>
      <c r="K29" s="77"/>
      <c r="L29" s="77"/>
      <c r="M29" s="77"/>
      <c r="N29" s="76" t="s">
        <v>62</v>
      </c>
      <c r="O29" s="77"/>
      <c r="P29" s="77"/>
      <c r="Q29" s="77"/>
      <c r="R29" s="77"/>
      <c r="S29" s="77"/>
      <c r="T29" s="77"/>
      <c r="U29" s="77"/>
      <c r="V29" s="77"/>
      <c r="W29" s="77"/>
      <c r="X29" s="76" t="s">
        <v>63</v>
      </c>
      <c r="Y29" s="77"/>
      <c r="Z29" s="77"/>
      <c r="AA29" s="77"/>
      <c r="AB29" s="77"/>
      <c r="AC29" s="77"/>
      <c r="AD29" s="77"/>
      <c r="AE29" s="77"/>
      <c r="AF29" s="77"/>
      <c r="AG29" s="77"/>
      <c r="AH29" s="76" t="s">
        <v>64</v>
      </c>
      <c r="AI29" s="77"/>
      <c r="AJ29" s="77"/>
      <c r="AK29" s="77"/>
      <c r="AL29" s="77"/>
      <c r="AM29" s="77"/>
      <c r="AN29" s="77"/>
      <c r="AO29" s="77"/>
      <c r="AP29" s="77"/>
      <c r="AQ29" s="77"/>
      <c r="AR29" s="76" t="s">
        <v>65</v>
      </c>
      <c r="AS29" s="77"/>
      <c r="AT29" s="77"/>
      <c r="AU29" s="77"/>
      <c r="AV29" s="77"/>
      <c r="AW29" s="77"/>
      <c r="AX29" s="77"/>
      <c r="AY29" s="77"/>
      <c r="AZ29" s="77"/>
      <c r="BA29" s="77"/>
      <c r="BB29" s="76" t="s">
        <v>66</v>
      </c>
      <c r="BC29" s="77"/>
      <c r="BD29" s="77"/>
      <c r="BE29" s="77"/>
      <c r="BF29" s="77"/>
      <c r="BG29" s="77"/>
      <c r="BH29" s="77"/>
      <c r="BI29" s="77"/>
      <c r="BJ29" s="77"/>
      <c r="BK29" s="77"/>
      <c r="BL29" s="76" t="s">
        <v>67</v>
      </c>
      <c r="BM29" s="76"/>
      <c r="BN29" s="76"/>
      <c r="BO29" s="76"/>
      <c r="BP29" s="76"/>
      <c r="BQ29" s="76"/>
      <c r="BR29" s="76"/>
      <c r="BS29" s="76"/>
      <c r="BT29" s="77"/>
      <c r="BU29" s="77"/>
      <c r="BV29" s="76" t="s">
        <v>68</v>
      </c>
      <c r="BW29" s="77"/>
      <c r="BX29" s="77"/>
      <c r="BY29" s="77"/>
      <c r="BZ29" s="77"/>
      <c r="CA29" s="77"/>
      <c r="CB29" s="77"/>
      <c r="CC29" s="77"/>
      <c r="CD29" s="77"/>
      <c r="CE29" s="77"/>
      <c r="CF29" s="45" t="s">
        <v>69</v>
      </c>
      <c r="CG29" s="45" t="s">
        <v>70</v>
      </c>
      <c r="CH29" s="27"/>
    </row>
    <row r="30" spans="1:86" x14ac:dyDescent="0.35">
      <c r="A30" s="75"/>
      <c r="B30" s="46" t="s">
        <v>71</v>
      </c>
      <c r="C30" s="46" t="s">
        <v>72</v>
      </c>
      <c r="D30" s="47" t="s">
        <v>73</v>
      </c>
      <c r="E30" s="48">
        <v>1</v>
      </c>
      <c r="F30" s="48">
        <v>2</v>
      </c>
      <c r="G30" s="48">
        <v>3</v>
      </c>
      <c r="H30" s="48">
        <v>4</v>
      </c>
      <c r="I30" s="48">
        <v>5</v>
      </c>
      <c r="J30" s="48">
        <v>6</v>
      </c>
      <c r="K30" s="31" t="s">
        <v>74</v>
      </c>
      <c r="L30" s="49" t="s">
        <v>75</v>
      </c>
      <c r="M30" s="50" t="s">
        <v>76</v>
      </c>
      <c r="N30" s="46" t="s">
        <v>73</v>
      </c>
      <c r="O30" s="51">
        <v>1</v>
      </c>
      <c r="P30" s="51">
        <v>2</v>
      </c>
      <c r="Q30" s="51">
        <v>3</v>
      </c>
      <c r="R30" s="51">
        <v>4</v>
      </c>
      <c r="S30" s="51">
        <v>5</v>
      </c>
      <c r="T30" s="51">
        <v>6</v>
      </c>
      <c r="U30" s="31" t="s">
        <v>74</v>
      </c>
      <c r="V30" s="49" t="s">
        <v>75</v>
      </c>
      <c r="W30" s="50" t="s">
        <v>76</v>
      </c>
      <c r="X30" s="46" t="s">
        <v>73</v>
      </c>
      <c r="Y30" s="51">
        <v>1</v>
      </c>
      <c r="Z30" s="51">
        <v>2</v>
      </c>
      <c r="AA30" s="51">
        <v>3</v>
      </c>
      <c r="AB30" s="51">
        <v>4</v>
      </c>
      <c r="AC30" s="51">
        <v>5</v>
      </c>
      <c r="AD30" s="51">
        <v>6</v>
      </c>
      <c r="AE30" s="31" t="s">
        <v>74</v>
      </c>
      <c r="AF30" s="49" t="s">
        <v>75</v>
      </c>
      <c r="AG30" s="50" t="s">
        <v>76</v>
      </c>
      <c r="AH30" s="46" t="s">
        <v>73</v>
      </c>
      <c r="AI30" s="51">
        <v>1</v>
      </c>
      <c r="AJ30" s="51">
        <v>2</v>
      </c>
      <c r="AK30" s="51">
        <v>3</v>
      </c>
      <c r="AL30" s="51">
        <v>4</v>
      </c>
      <c r="AM30" s="51">
        <v>5</v>
      </c>
      <c r="AN30" s="51">
        <v>6</v>
      </c>
      <c r="AO30" s="31" t="s">
        <v>74</v>
      </c>
      <c r="AP30" s="49" t="s">
        <v>75</v>
      </c>
      <c r="AQ30" s="50" t="s">
        <v>76</v>
      </c>
      <c r="AR30" s="46" t="s">
        <v>73</v>
      </c>
      <c r="AS30" s="51">
        <v>1</v>
      </c>
      <c r="AT30" s="51">
        <v>2</v>
      </c>
      <c r="AU30" s="51">
        <v>3</v>
      </c>
      <c r="AV30" s="51">
        <v>4</v>
      </c>
      <c r="AW30" s="51">
        <v>5</v>
      </c>
      <c r="AX30" s="51">
        <v>6</v>
      </c>
      <c r="AY30" s="31" t="s">
        <v>74</v>
      </c>
      <c r="AZ30" s="49" t="s">
        <v>75</v>
      </c>
      <c r="BA30" s="50" t="s">
        <v>76</v>
      </c>
      <c r="BB30" s="46" t="s">
        <v>73</v>
      </c>
      <c r="BC30" s="51">
        <v>1</v>
      </c>
      <c r="BD30" s="51">
        <v>2</v>
      </c>
      <c r="BE30" s="51">
        <v>3</v>
      </c>
      <c r="BF30" s="51">
        <v>4</v>
      </c>
      <c r="BG30" s="51">
        <v>5</v>
      </c>
      <c r="BH30" s="51">
        <v>6</v>
      </c>
      <c r="BI30" s="31" t="s">
        <v>74</v>
      </c>
      <c r="BJ30" s="49" t="s">
        <v>75</v>
      </c>
      <c r="BK30" s="50" t="s">
        <v>76</v>
      </c>
      <c r="BL30" s="46" t="s">
        <v>73</v>
      </c>
      <c r="BM30" s="51">
        <v>1</v>
      </c>
      <c r="BN30" s="51">
        <v>2</v>
      </c>
      <c r="BO30" s="51">
        <v>3</v>
      </c>
      <c r="BP30" s="51">
        <v>4</v>
      </c>
      <c r="BQ30" s="51">
        <v>5</v>
      </c>
      <c r="BR30" s="57" t="s">
        <v>77</v>
      </c>
      <c r="BS30" s="31" t="s">
        <v>74</v>
      </c>
      <c r="BT30" s="49" t="s">
        <v>75</v>
      </c>
      <c r="BU30" s="50" t="s">
        <v>76</v>
      </c>
      <c r="BV30" s="46" t="s">
        <v>73</v>
      </c>
      <c r="BW30" s="51">
        <v>1</v>
      </c>
      <c r="BX30" s="51">
        <v>2</v>
      </c>
      <c r="BY30" s="51">
        <v>3</v>
      </c>
      <c r="BZ30" s="51">
        <v>4</v>
      </c>
      <c r="CA30" s="51">
        <v>5</v>
      </c>
      <c r="CB30" s="51">
        <v>6</v>
      </c>
      <c r="CC30" s="31" t="s">
        <v>74</v>
      </c>
      <c r="CD30" s="49" t="s">
        <v>75</v>
      </c>
      <c r="CE30" s="50" t="s">
        <v>76</v>
      </c>
      <c r="CF30" s="52">
        <v>1</v>
      </c>
      <c r="CG30" s="45" t="s">
        <v>78</v>
      </c>
      <c r="CH30" s="27"/>
    </row>
    <row r="31" spans="1:86" ht="26" customHeight="1" x14ac:dyDescent="0.35">
      <c r="A31" s="58">
        <v>1</v>
      </c>
      <c r="B31" s="59" t="s">
        <v>126</v>
      </c>
      <c r="C31" s="60" t="s">
        <v>128</v>
      </c>
      <c r="D31" s="39">
        <v>20.81</v>
      </c>
      <c r="E31" s="40">
        <v>8</v>
      </c>
      <c r="F31" s="40">
        <v>1</v>
      </c>
      <c r="G31" s="40">
        <v>0</v>
      </c>
      <c r="H31" s="40">
        <v>5</v>
      </c>
      <c r="I31" s="40">
        <v>6</v>
      </c>
      <c r="J31" s="40">
        <v>3</v>
      </c>
      <c r="K31" s="41">
        <f t="shared" ref="K31:K61" si="17">J31+I31+H31+G31+F31+E31</f>
        <v>23</v>
      </c>
      <c r="L31" s="42">
        <v>3</v>
      </c>
      <c r="M31" s="53">
        <f t="shared" ref="M31:M61" si="18">K31/(D31+L31)</f>
        <v>0.96598068038639229</v>
      </c>
      <c r="N31" s="39">
        <v>20.5</v>
      </c>
      <c r="O31" s="40">
        <v>9</v>
      </c>
      <c r="P31" s="40">
        <v>8</v>
      </c>
      <c r="Q31" s="40">
        <v>10</v>
      </c>
      <c r="R31" s="40">
        <v>9</v>
      </c>
      <c r="S31" s="40">
        <v>9</v>
      </c>
      <c r="T31" s="40">
        <v>10</v>
      </c>
      <c r="U31" s="41">
        <f t="shared" ref="U31:U61" si="19">T31+S31+R31+Q31+P31+O31</f>
        <v>55</v>
      </c>
      <c r="V31" s="42">
        <v>0</v>
      </c>
      <c r="W31" s="53">
        <f t="shared" ref="W31:W61" si="20">U31/(N31+V31)</f>
        <v>2.6829268292682928</v>
      </c>
      <c r="X31" s="39">
        <v>16.75</v>
      </c>
      <c r="Y31" s="40">
        <v>9</v>
      </c>
      <c r="Z31" s="40">
        <v>7</v>
      </c>
      <c r="AA31" s="40">
        <v>6</v>
      </c>
      <c r="AB31" s="40">
        <v>7</v>
      </c>
      <c r="AC31" s="40">
        <v>9</v>
      </c>
      <c r="AD31" s="40">
        <v>2</v>
      </c>
      <c r="AE31" s="41">
        <f t="shared" ref="AE31:AE61" si="21">AD31+AC31+AB31+AA31+Z31+Y31</f>
        <v>40</v>
      </c>
      <c r="AF31" s="42">
        <v>0</v>
      </c>
      <c r="AG31" s="53">
        <f t="shared" ref="AG31:AG61" si="22">AE31/(X31+AF31)</f>
        <v>2.3880597014925371</v>
      </c>
      <c r="AH31" s="39">
        <v>20.87</v>
      </c>
      <c r="AI31" s="40">
        <v>10</v>
      </c>
      <c r="AJ31" s="40">
        <v>7</v>
      </c>
      <c r="AK31" s="40">
        <v>0</v>
      </c>
      <c r="AL31" s="40">
        <v>0</v>
      </c>
      <c r="AM31" s="40">
        <v>0</v>
      </c>
      <c r="AN31" s="40">
        <v>5</v>
      </c>
      <c r="AO31" s="41">
        <f t="shared" ref="AO31:AO61" si="23">AN31+AM31+AL31+AK31+AJ31+AI31</f>
        <v>22</v>
      </c>
      <c r="AP31" s="42">
        <v>14</v>
      </c>
      <c r="AQ31" s="53">
        <f t="shared" ref="AQ31:AQ61" si="24">AO31/(AH31+AP31)</f>
        <v>0.63091482649842268</v>
      </c>
      <c r="AR31" s="39">
        <v>17.850000000000001</v>
      </c>
      <c r="AS31" s="40">
        <v>8</v>
      </c>
      <c r="AT31" s="40">
        <v>4</v>
      </c>
      <c r="AU31" s="40">
        <v>6</v>
      </c>
      <c r="AV31" s="40">
        <v>3</v>
      </c>
      <c r="AW31" s="40">
        <v>6</v>
      </c>
      <c r="AX31" s="40">
        <v>0</v>
      </c>
      <c r="AY31" s="41">
        <f t="shared" ref="AY31:AY61" si="25">AX31+AW31+AV31+AU31+AT31+AS31</f>
        <v>27</v>
      </c>
      <c r="AZ31" s="42">
        <v>3</v>
      </c>
      <c r="BA31" s="53">
        <f t="shared" ref="BA31:BA61" si="26">AY31/(AR31+AZ31)</f>
        <v>1.2949640287769784</v>
      </c>
      <c r="BB31" s="39">
        <v>17.38</v>
      </c>
      <c r="BC31" s="40">
        <v>10</v>
      </c>
      <c r="BD31" s="40">
        <v>7</v>
      </c>
      <c r="BE31" s="40">
        <v>6</v>
      </c>
      <c r="BF31" s="40">
        <v>6</v>
      </c>
      <c r="BG31" s="40">
        <v>6</v>
      </c>
      <c r="BH31" s="40">
        <v>5</v>
      </c>
      <c r="BI31" s="41">
        <f t="shared" ref="BI31:BI61" si="27">BH31+BG31+BF31+BE31+BD31+BC31</f>
        <v>40</v>
      </c>
      <c r="BJ31" s="42">
        <v>0</v>
      </c>
      <c r="BK31" s="53">
        <f t="shared" ref="BK31:BK61" si="28">BI31/(BB31+BJ31)</f>
        <v>2.3014959723820483</v>
      </c>
      <c r="BL31" s="39">
        <v>16.78</v>
      </c>
      <c r="BM31" s="40">
        <v>2</v>
      </c>
      <c r="BN31" s="40">
        <v>4</v>
      </c>
      <c r="BO31" s="40">
        <v>9</v>
      </c>
      <c r="BP31" s="40">
        <v>3</v>
      </c>
      <c r="BQ31" s="40">
        <v>2</v>
      </c>
      <c r="BR31" s="56">
        <v>1</v>
      </c>
      <c r="BS31" s="41">
        <f t="shared" ref="BS31:BS61" si="29">BQ31+BP31+BO31+BN31+BM31</f>
        <v>20</v>
      </c>
      <c r="BT31" s="42">
        <v>0</v>
      </c>
      <c r="BU31" s="53">
        <f t="shared" ref="BU31:BU61" si="30">BS31/(BL31+BT31)*BR31</f>
        <v>1.1918951132300357</v>
      </c>
      <c r="BV31" s="39">
        <v>20.28</v>
      </c>
      <c r="BW31" s="40">
        <v>7</v>
      </c>
      <c r="BX31" s="40">
        <v>6</v>
      </c>
      <c r="BY31" s="40">
        <v>9</v>
      </c>
      <c r="BZ31" s="40">
        <v>6</v>
      </c>
      <c r="CA31" s="40">
        <v>10</v>
      </c>
      <c r="CB31" s="40">
        <v>4</v>
      </c>
      <c r="CC31" s="41">
        <f t="shared" ref="CC31:CC61" si="31">CB31+CA31+BZ31+BY31+BX31+BW31</f>
        <v>42</v>
      </c>
      <c r="CD31" s="42">
        <v>0</v>
      </c>
      <c r="CE31" s="53">
        <f t="shared" ref="CE31:CE61" si="32">CC31/(BV31+CD31)</f>
        <v>2.0710059171597632</v>
      </c>
      <c r="CF31" s="40">
        <v>0</v>
      </c>
      <c r="CG31" s="54">
        <f t="shared" ref="CG31:CG61" si="33">M31+W31+AG31+AQ31+BA31+BK31+BU31+CE31+CF31</f>
        <v>13.527243069194469</v>
      </c>
      <c r="CH31" s="27"/>
    </row>
    <row r="32" spans="1:86" ht="26" customHeight="1" x14ac:dyDescent="0.35">
      <c r="A32" s="61">
        <v>2</v>
      </c>
      <c r="B32" s="62" t="s">
        <v>94</v>
      </c>
      <c r="C32" s="63" t="s">
        <v>145</v>
      </c>
      <c r="D32" s="39">
        <v>24.04</v>
      </c>
      <c r="E32" s="40">
        <v>10</v>
      </c>
      <c r="F32" s="40">
        <v>4</v>
      </c>
      <c r="G32" s="40">
        <v>7</v>
      </c>
      <c r="H32" s="40">
        <v>6</v>
      </c>
      <c r="I32" s="40">
        <v>10</v>
      </c>
      <c r="J32" s="40">
        <v>6</v>
      </c>
      <c r="K32" s="41">
        <f t="shared" si="17"/>
        <v>43</v>
      </c>
      <c r="L32" s="42">
        <v>0</v>
      </c>
      <c r="M32" s="53">
        <f t="shared" si="18"/>
        <v>1.7886855241264559</v>
      </c>
      <c r="N32" s="39">
        <v>29.59</v>
      </c>
      <c r="O32" s="40">
        <v>9</v>
      </c>
      <c r="P32" s="40">
        <v>10</v>
      </c>
      <c r="Q32" s="40">
        <v>9</v>
      </c>
      <c r="R32" s="40">
        <v>7</v>
      </c>
      <c r="S32" s="40">
        <v>8</v>
      </c>
      <c r="T32" s="40">
        <v>9</v>
      </c>
      <c r="U32" s="41">
        <f t="shared" si="19"/>
        <v>52</v>
      </c>
      <c r="V32" s="42">
        <v>0</v>
      </c>
      <c r="W32" s="53">
        <f t="shared" si="20"/>
        <v>1.7573504562352147</v>
      </c>
      <c r="X32" s="39">
        <v>21.78</v>
      </c>
      <c r="Y32" s="40">
        <v>10</v>
      </c>
      <c r="Z32" s="40">
        <v>10</v>
      </c>
      <c r="AA32" s="40">
        <v>5</v>
      </c>
      <c r="AB32" s="40">
        <v>3</v>
      </c>
      <c r="AC32" s="40">
        <v>7</v>
      </c>
      <c r="AD32" s="40">
        <v>6</v>
      </c>
      <c r="AE32" s="41">
        <f t="shared" si="21"/>
        <v>41</v>
      </c>
      <c r="AF32" s="42">
        <v>0</v>
      </c>
      <c r="AG32" s="53">
        <f t="shared" si="22"/>
        <v>1.8824609733700641</v>
      </c>
      <c r="AH32" s="39">
        <v>23.53</v>
      </c>
      <c r="AI32" s="40">
        <v>5</v>
      </c>
      <c r="AJ32" s="40">
        <v>0</v>
      </c>
      <c r="AK32" s="40">
        <v>7</v>
      </c>
      <c r="AL32" s="40">
        <v>0</v>
      </c>
      <c r="AM32" s="40">
        <v>4</v>
      </c>
      <c r="AN32" s="40">
        <v>9</v>
      </c>
      <c r="AO32" s="41">
        <f t="shared" si="23"/>
        <v>25</v>
      </c>
      <c r="AP32" s="42">
        <v>16</v>
      </c>
      <c r="AQ32" s="53">
        <f t="shared" si="24"/>
        <v>0.63243106501391344</v>
      </c>
      <c r="AR32" s="39">
        <v>22.28</v>
      </c>
      <c r="AS32" s="40">
        <v>8</v>
      </c>
      <c r="AT32" s="40">
        <v>10</v>
      </c>
      <c r="AU32" s="40">
        <v>8</v>
      </c>
      <c r="AV32" s="40">
        <v>3</v>
      </c>
      <c r="AW32" s="40">
        <v>5</v>
      </c>
      <c r="AX32" s="40">
        <v>5</v>
      </c>
      <c r="AY32" s="41">
        <f t="shared" si="25"/>
        <v>39</v>
      </c>
      <c r="AZ32" s="42">
        <v>0</v>
      </c>
      <c r="BA32" s="53">
        <f t="shared" si="26"/>
        <v>1.7504488330341113</v>
      </c>
      <c r="BB32" s="39">
        <v>31.59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1">
        <f t="shared" si="27"/>
        <v>0</v>
      </c>
      <c r="BJ32" s="42">
        <v>3</v>
      </c>
      <c r="BK32" s="53">
        <f t="shared" si="28"/>
        <v>0</v>
      </c>
      <c r="BL32" s="39">
        <v>20</v>
      </c>
      <c r="BM32" s="40">
        <v>10</v>
      </c>
      <c r="BN32" s="40">
        <v>8</v>
      </c>
      <c r="BO32" s="40">
        <v>8</v>
      </c>
      <c r="BP32" s="40">
        <v>5</v>
      </c>
      <c r="BQ32" s="40">
        <v>5</v>
      </c>
      <c r="BR32" s="56">
        <v>1</v>
      </c>
      <c r="BS32" s="41">
        <f t="shared" si="29"/>
        <v>36</v>
      </c>
      <c r="BT32" s="42">
        <v>0</v>
      </c>
      <c r="BU32" s="53">
        <f t="shared" si="30"/>
        <v>1.8</v>
      </c>
      <c r="BV32" s="39">
        <v>27.91</v>
      </c>
      <c r="BW32" s="40">
        <v>10</v>
      </c>
      <c r="BX32" s="40">
        <v>10</v>
      </c>
      <c r="BY32" s="40">
        <v>5</v>
      </c>
      <c r="BZ32" s="40">
        <v>0</v>
      </c>
      <c r="CA32" s="40">
        <v>10</v>
      </c>
      <c r="CB32" s="40">
        <v>9</v>
      </c>
      <c r="CC32" s="41">
        <f t="shared" si="31"/>
        <v>44</v>
      </c>
      <c r="CD32" s="42">
        <v>3</v>
      </c>
      <c r="CE32" s="53">
        <f t="shared" si="32"/>
        <v>1.4234875444839858</v>
      </c>
      <c r="CF32" s="40">
        <v>0</v>
      </c>
      <c r="CG32" s="54">
        <f t="shared" si="33"/>
        <v>11.034864396263746</v>
      </c>
      <c r="CH32" s="27"/>
    </row>
    <row r="33" spans="1:86" ht="26" customHeight="1" x14ac:dyDescent="0.35">
      <c r="A33" s="64">
        <v>3</v>
      </c>
      <c r="B33" s="65" t="s">
        <v>79</v>
      </c>
      <c r="C33" s="66" t="s">
        <v>118</v>
      </c>
      <c r="D33" s="39">
        <v>22.06</v>
      </c>
      <c r="E33" s="40">
        <v>10</v>
      </c>
      <c r="F33" s="40">
        <v>6</v>
      </c>
      <c r="G33" s="40">
        <v>8</v>
      </c>
      <c r="H33" s="40">
        <v>5</v>
      </c>
      <c r="I33" s="40">
        <v>0</v>
      </c>
      <c r="J33" s="40">
        <v>0</v>
      </c>
      <c r="K33" s="41">
        <f t="shared" si="17"/>
        <v>29</v>
      </c>
      <c r="L33" s="42">
        <v>6</v>
      </c>
      <c r="M33" s="53">
        <f t="shared" si="18"/>
        <v>1.0334996436208126</v>
      </c>
      <c r="N33" s="39">
        <v>24.22</v>
      </c>
      <c r="O33" s="40">
        <v>4</v>
      </c>
      <c r="P33" s="40">
        <v>10</v>
      </c>
      <c r="Q33" s="40">
        <v>8</v>
      </c>
      <c r="R33" s="40">
        <v>6</v>
      </c>
      <c r="S33" s="40">
        <v>9</v>
      </c>
      <c r="T33" s="40">
        <v>8</v>
      </c>
      <c r="U33" s="41">
        <f t="shared" si="19"/>
        <v>45</v>
      </c>
      <c r="V33" s="42">
        <v>0</v>
      </c>
      <c r="W33" s="53">
        <f t="shared" si="20"/>
        <v>1.8579686209744015</v>
      </c>
      <c r="X33" s="39">
        <v>19.21</v>
      </c>
      <c r="Y33" s="40">
        <v>6</v>
      </c>
      <c r="Z33" s="40">
        <v>8</v>
      </c>
      <c r="AA33" s="40">
        <v>8</v>
      </c>
      <c r="AB33" s="40">
        <v>6</v>
      </c>
      <c r="AC33" s="40">
        <v>10</v>
      </c>
      <c r="AD33" s="40">
        <v>0</v>
      </c>
      <c r="AE33" s="41">
        <f t="shared" si="21"/>
        <v>38</v>
      </c>
      <c r="AF33" s="42">
        <v>3</v>
      </c>
      <c r="AG33" s="53">
        <f t="shared" si="22"/>
        <v>1.7109410175596578</v>
      </c>
      <c r="AH33" s="39">
        <v>25.75</v>
      </c>
      <c r="AI33" s="40">
        <v>6</v>
      </c>
      <c r="AJ33" s="40">
        <v>6</v>
      </c>
      <c r="AK33" s="40">
        <v>6</v>
      </c>
      <c r="AL33" s="40">
        <v>5</v>
      </c>
      <c r="AM33" s="40">
        <v>9</v>
      </c>
      <c r="AN33" s="40">
        <v>0</v>
      </c>
      <c r="AO33" s="41">
        <f t="shared" si="23"/>
        <v>32</v>
      </c>
      <c r="AP33" s="42">
        <v>8</v>
      </c>
      <c r="AQ33" s="53">
        <f t="shared" si="24"/>
        <v>0.94814814814814818</v>
      </c>
      <c r="AR33" s="39">
        <v>23.31</v>
      </c>
      <c r="AS33" s="40">
        <v>7</v>
      </c>
      <c r="AT33" s="40">
        <v>8</v>
      </c>
      <c r="AU33" s="40">
        <v>0</v>
      </c>
      <c r="AV33" s="40">
        <v>6</v>
      </c>
      <c r="AW33" s="40">
        <v>6</v>
      </c>
      <c r="AX33" s="40">
        <v>3</v>
      </c>
      <c r="AY33" s="41">
        <f t="shared" si="25"/>
        <v>30</v>
      </c>
      <c r="AZ33" s="42">
        <v>3</v>
      </c>
      <c r="BA33" s="53">
        <f t="shared" si="26"/>
        <v>1.1402508551881414</v>
      </c>
      <c r="BB33" s="39">
        <v>23.32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1">
        <f t="shared" si="27"/>
        <v>0</v>
      </c>
      <c r="BJ33" s="42">
        <v>3</v>
      </c>
      <c r="BK33" s="53">
        <f t="shared" si="28"/>
        <v>0</v>
      </c>
      <c r="BL33" s="39">
        <v>21.65</v>
      </c>
      <c r="BM33" s="40">
        <v>9</v>
      </c>
      <c r="BN33" s="40">
        <v>6</v>
      </c>
      <c r="BO33" s="40">
        <v>8</v>
      </c>
      <c r="BP33" s="40">
        <v>4</v>
      </c>
      <c r="BQ33" s="40">
        <v>8</v>
      </c>
      <c r="BR33" s="56">
        <v>1.5</v>
      </c>
      <c r="BS33" s="41">
        <f t="shared" si="29"/>
        <v>35</v>
      </c>
      <c r="BT33" s="42">
        <v>0</v>
      </c>
      <c r="BU33" s="53">
        <f t="shared" si="30"/>
        <v>2.424942263279446</v>
      </c>
      <c r="BV33" s="39">
        <v>24.88</v>
      </c>
      <c r="BW33" s="40">
        <v>7</v>
      </c>
      <c r="BX33" s="40">
        <v>7</v>
      </c>
      <c r="BY33" s="40">
        <v>9</v>
      </c>
      <c r="BZ33" s="40">
        <v>6</v>
      </c>
      <c r="CA33" s="40">
        <v>5</v>
      </c>
      <c r="CB33" s="40">
        <v>10</v>
      </c>
      <c r="CC33" s="41">
        <f t="shared" si="31"/>
        <v>44</v>
      </c>
      <c r="CD33" s="42">
        <v>0</v>
      </c>
      <c r="CE33" s="53">
        <f t="shared" si="32"/>
        <v>1.7684887459807075</v>
      </c>
      <c r="CF33" s="40">
        <v>0</v>
      </c>
      <c r="CG33" s="54">
        <f t="shared" si="33"/>
        <v>10.884239294751314</v>
      </c>
      <c r="CH33" s="27"/>
    </row>
    <row r="34" spans="1:86" ht="26" customHeight="1" x14ac:dyDescent="0.35">
      <c r="A34" s="36">
        <v>4</v>
      </c>
      <c r="B34" s="37" t="s">
        <v>79</v>
      </c>
      <c r="C34" s="38" t="s">
        <v>130</v>
      </c>
      <c r="D34" s="39">
        <v>21.29</v>
      </c>
      <c r="E34" s="40">
        <v>3</v>
      </c>
      <c r="F34" s="40">
        <v>0</v>
      </c>
      <c r="G34" s="40">
        <v>3</v>
      </c>
      <c r="H34" s="40">
        <v>0</v>
      </c>
      <c r="I34" s="40">
        <v>0</v>
      </c>
      <c r="J34" s="40">
        <v>0</v>
      </c>
      <c r="K34" s="41">
        <f t="shared" si="17"/>
        <v>6</v>
      </c>
      <c r="L34" s="42">
        <v>12</v>
      </c>
      <c r="M34" s="53">
        <f t="shared" si="18"/>
        <v>0.18023430459597478</v>
      </c>
      <c r="N34" s="39">
        <v>22.65</v>
      </c>
      <c r="O34" s="40">
        <v>9</v>
      </c>
      <c r="P34" s="40">
        <v>10</v>
      </c>
      <c r="Q34" s="40">
        <v>5</v>
      </c>
      <c r="R34" s="40">
        <v>9</v>
      </c>
      <c r="S34" s="40">
        <v>9</v>
      </c>
      <c r="T34" s="40">
        <v>8</v>
      </c>
      <c r="U34" s="41">
        <f t="shared" si="19"/>
        <v>50</v>
      </c>
      <c r="V34" s="42">
        <v>0</v>
      </c>
      <c r="W34" s="53">
        <f t="shared" si="20"/>
        <v>2.2075055187637971</v>
      </c>
      <c r="X34" s="39">
        <v>15.91</v>
      </c>
      <c r="Y34" s="40">
        <v>9</v>
      </c>
      <c r="Z34" s="40">
        <v>4</v>
      </c>
      <c r="AA34" s="40">
        <v>0</v>
      </c>
      <c r="AB34" s="40">
        <v>5</v>
      </c>
      <c r="AC34" s="40">
        <v>2</v>
      </c>
      <c r="AD34" s="40">
        <v>0</v>
      </c>
      <c r="AE34" s="41">
        <f t="shared" si="21"/>
        <v>20</v>
      </c>
      <c r="AF34" s="42">
        <v>6</v>
      </c>
      <c r="AG34" s="53">
        <f t="shared" si="22"/>
        <v>0.91282519397535367</v>
      </c>
      <c r="AH34" s="39">
        <v>18.809999999999999</v>
      </c>
      <c r="AI34" s="40">
        <v>2</v>
      </c>
      <c r="AJ34" s="40">
        <v>9</v>
      </c>
      <c r="AK34" s="40">
        <v>1</v>
      </c>
      <c r="AL34" s="40">
        <v>0</v>
      </c>
      <c r="AM34" s="40">
        <v>0</v>
      </c>
      <c r="AN34" s="40">
        <v>0</v>
      </c>
      <c r="AO34" s="41">
        <f t="shared" si="23"/>
        <v>12</v>
      </c>
      <c r="AP34" s="42">
        <v>9</v>
      </c>
      <c r="AQ34" s="53">
        <f t="shared" si="24"/>
        <v>0.43149946062567424</v>
      </c>
      <c r="AR34" s="39">
        <v>19.100000000000001</v>
      </c>
      <c r="AS34" s="40">
        <v>8</v>
      </c>
      <c r="AT34" s="40">
        <v>3</v>
      </c>
      <c r="AU34" s="40">
        <v>0</v>
      </c>
      <c r="AV34" s="40">
        <v>2</v>
      </c>
      <c r="AW34" s="40">
        <v>9</v>
      </c>
      <c r="AX34" s="40">
        <v>4</v>
      </c>
      <c r="AY34" s="41">
        <f t="shared" si="25"/>
        <v>26</v>
      </c>
      <c r="AZ34" s="42">
        <v>3</v>
      </c>
      <c r="BA34" s="53">
        <f t="shared" si="26"/>
        <v>1.1764705882352939</v>
      </c>
      <c r="BB34" s="39">
        <v>20.59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1">
        <f t="shared" si="27"/>
        <v>0</v>
      </c>
      <c r="BJ34" s="42">
        <v>3</v>
      </c>
      <c r="BK34" s="53">
        <f t="shared" si="28"/>
        <v>0</v>
      </c>
      <c r="BL34" s="39">
        <v>19.03</v>
      </c>
      <c r="BM34" s="40">
        <v>3</v>
      </c>
      <c r="BN34" s="40">
        <v>6</v>
      </c>
      <c r="BO34" s="40">
        <v>3</v>
      </c>
      <c r="BP34" s="40">
        <v>6</v>
      </c>
      <c r="BQ34" s="40">
        <v>10</v>
      </c>
      <c r="BR34" s="56">
        <v>1</v>
      </c>
      <c r="BS34" s="41">
        <f t="shared" si="29"/>
        <v>28</v>
      </c>
      <c r="BT34" s="42">
        <v>0</v>
      </c>
      <c r="BU34" s="53">
        <f t="shared" si="30"/>
        <v>1.4713610089332632</v>
      </c>
      <c r="BV34" s="39">
        <v>20.41</v>
      </c>
      <c r="BW34" s="40">
        <v>7</v>
      </c>
      <c r="BX34" s="40">
        <v>8</v>
      </c>
      <c r="BY34" s="40">
        <v>8</v>
      </c>
      <c r="BZ34" s="40">
        <v>7</v>
      </c>
      <c r="CA34" s="40">
        <v>8</v>
      </c>
      <c r="CB34" s="40">
        <v>0</v>
      </c>
      <c r="CC34" s="41">
        <f t="shared" si="31"/>
        <v>38</v>
      </c>
      <c r="CD34" s="42">
        <v>3</v>
      </c>
      <c r="CE34" s="53">
        <f t="shared" si="32"/>
        <v>1.6232379325074755</v>
      </c>
      <c r="CF34" s="40">
        <v>0</v>
      </c>
      <c r="CG34" s="54">
        <f t="shared" si="33"/>
        <v>8.0031340076368327</v>
      </c>
      <c r="CH34" s="27"/>
    </row>
    <row r="35" spans="1:86" ht="26" customHeight="1" x14ac:dyDescent="0.35">
      <c r="A35" s="36">
        <v>5</v>
      </c>
      <c r="B35" s="37" t="s">
        <v>126</v>
      </c>
      <c r="C35" s="38" t="s">
        <v>129</v>
      </c>
      <c r="D35" s="39">
        <v>20.47</v>
      </c>
      <c r="E35" s="40">
        <v>1</v>
      </c>
      <c r="F35" s="40">
        <v>1</v>
      </c>
      <c r="G35" s="40">
        <v>3</v>
      </c>
      <c r="H35" s="40">
        <v>4</v>
      </c>
      <c r="I35" s="40">
        <v>0</v>
      </c>
      <c r="J35" s="40">
        <v>4</v>
      </c>
      <c r="K35" s="41">
        <f t="shared" si="17"/>
        <v>13</v>
      </c>
      <c r="L35" s="42">
        <v>3</v>
      </c>
      <c r="M35" s="53">
        <f t="shared" si="18"/>
        <v>0.55389859394972307</v>
      </c>
      <c r="N35" s="39">
        <v>29.53</v>
      </c>
      <c r="O35" s="40">
        <v>7</v>
      </c>
      <c r="P35" s="40">
        <v>0</v>
      </c>
      <c r="Q35" s="40">
        <v>0</v>
      </c>
      <c r="R35" s="40">
        <v>5</v>
      </c>
      <c r="S35" s="40">
        <v>9</v>
      </c>
      <c r="T35" s="40">
        <v>5</v>
      </c>
      <c r="U35" s="41">
        <f t="shared" si="19"/>
        <v>26</v>
      </c>
      <c r="V35" s="42">
        <v>6</v>
      </c>
      <c r="W35" s="53">
        <f t="shared" si="20"/>
        <v>0.73177596397410638</v>
      </c>
      <c r="X35" s="39">
        <v>15.34</v>
      </c>
      <c r="Y35" s="40">
        <v>9</v>
      </c>
      <c r="Z35" s="40">
        <v>4</v>
      </c>
      <c r="AA35" s="40">
        <v>10</v>
      </c>
      <c r="AB35" s="40">
        <v>6</v>
      </c>
      <c r="AC35" s="40">
        <v>9</v>
      </c>
      <c r="AD35" s="40">
        <v>0</v>
      </c>
      <c r="AE35" s="41">
        <f t="shared" si="21"/>
        <v>38</v>
      </c>
      <c r="AF35" s="42">
        <v>3</v>
      </c>
      <c r="AG35" s="53">
        <f t="shared" si="22"/>
        <v>2.0719738276990185</v>
      </c>
      <c r="AH35" s="39">
        <v>20.16</v>
      </c>
      <c r="AI35" s="40">
        <v>5</v>
      </c>
      <c r="AJ35" s="40">
        <v>7</v>
      </c>
      <c r="AK35" s="40">
        <v>1</v>
      </c>
      <c r="AL35" s="40">
        <v>7</v>
      </c>
      <c r="AM35" s="40">
        <v>6</v>
      </c>
      <c r="AN35" s="40">
        <v>6</v>
      </c>
      <c r="AO35" s="41">
        <f t="shared" si="23"/>
        <v>32</v>
      </c>
      <c r="AP35" s="42">
        <v>0</v>
      </c>
      <c r="AQ35" s="53">
        <f t="shared" si="24"/>
        <v>1.5873015873015872</v>
      </c>
      <c r="AR35" s="39">
        <v>17.63</v>
      </c>
      <c r="AS35" s="40">
        <v>0</v>
      </c>
      <c r="AT35" s="40">
        <v>10</v>
      </c>
      <c r="AU35" s="40">
        <v>8</v>
      </c>
      <c r="AV35" s="40">
        <v>6</v>
      </c>
      <c r="AW35" s="40">
        <v>0</v>
      </c>
      <c r="AX35" s="40">
        <v>0</v>
      </c>
      <c r="AY35" s="41">
        <f t="shared" si="25"/>
        <v>24</v>
      </c>
      <c r="AZ35" s="42">
        <v>9</v>
      </c>
      <c r="BA35" s="53">
        <f t="shared" si="26"/>
        <v>0.90123920390536993</v>
      </c>
      <c r="BB35" s="39">
        <v>18.38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1">
        <f t="shared" si="27"/>
        <v>0</v>
      </c>
      <c r="BJ35" s="42">
        <v>3</v>
      </c>
      <c r="BK35" s="53">
        <f t="shared" si="28"/>
        <v>0</v>
      </c>
      <c r="BL35" s="39">
        <v>22.65</v>
      </c>
      <c r="BM35" s="40">
        <v>6</v>
      </c>
      <c r="BN35" s="40">
        <v>0</v>
      </c>
      <c r="BO35" s="40">
        <v>8</v>
      </c>
      <c r="BP35" s="40">
        <v>4</v>
      </c>
      <c r="BQ35" s="40">
        <v>7</v>
      </c>
      <c r="BR35" s="56">
        <v>1</v>
      </c>
      <c r="BS35" s="41">
        <f t="shared" si="29"/>
        <v>25</v>
      </c>
      <c r="BT35" s="42">
        <v>3</v>
      </c>
      <c r="BU35" s="53">
        <f t="shared" si="30"/>
        <v>0.97465886939571156</v>
      </c>
      <c r="BV35" s="39">
        <v>22.07</v>
      </c>
      <c r="BW35" s="40">
        <v>9</v>
      </c>
      <c r="BX35" s="40">
        <v>7</v>
      </c>
      <c r="BY35" s="40">
        <v>1</v>
      </c>
      <c r="BZ35" s="40">
        <v>3</v>
      </c>
      <c r="CA35" s="40">
        <v>7</v>
      </c>
      <c r="CB35" s="40">
        <v>0</v>
      </c>
      <c r="CC35" s="41">
        <f t="shared" si="31"/>
        <v>27</v>
      </c>
      <c r="CD35" s="42">
        <v>3</v>
      </c>
      <c r="CE35" s="53">
        <f t="shared" si="32"/>
        <v>1.0769844435580376</v>
      </c>
      <c r="CF35" s="40">
        <v>0</v>
      </c>
      <c r="CG35" s="54">
        <f t="shared" si="33"/>
        <v>7.8978324897835552</v>
      </c>
      <c r="CH35" s="27"/>
    </row>
    <row r="36" spans="1:86" ht="26" customHeight="1" x14ac:dyDescent="0.35">
      <c r="A36" s="36">
        <v>6</v>
      </c>
      <c r="B36" s="37" t="s">
        <v>94</v>
      </c>
      <c r="C36" s="38" t="s">
        <v>125</v>
      </c>
      <c r="D36" s="39">
        <v>24.41</v>
      </c>
      <c r="E36" s="40">
        <v>8</v>
      </c>
      <c r="F36" s="40">
        <v>0</v>
      </c>
      <c r="G36" s="40">
        <v>9</v>
      </c>
      <c r="H36" s="40">
        <v>1</v>
      </c>
      <c r="I36" s="40">
        <v>4</v>
      </c>
      <c r="J36" s="40">
        <v>3</v>
      </c>
      <c r="K36" s="41">
        <f t="shared" si="17"/>
        <v>25</v>
      </c>
      <c r="L36" s="42">
        <v>3</v>
      </c>
      <c r="M36" s="53">
        <f t="shared" si="18"/>
        <v>0.91207588471360812</v>
      </c>
      <c r="N36" s="39">
        <v>26.91</v>
      </c>
      <c r="O36" s="40">
        <v>10</v>
      </c>
      <c r="P36" s="40">
        <v>10</v>
      </c>
      <c r="Q36" s="40">
        <v>10</v>
      </c>
      <c r="R36" s="40">
        <v>9</v>
      </c>
      <c r="S36" s="40">
        <v>9</v>
      </c>
      <c r="T36" s="40">
        <v>9</v>
      </c>
      <c r="U36" s="41">
        <f t="shared" si="19"/>
        <v>57</v>
      </c>
      <c r="V36" s="42">
        <v>0</v>
      </c>
      <c r="W36" s="53">
        <f t="shared" si="20"/>
        <v>2.1181716833890745</v>
      </c>
      <c r="X36" s="39">
        <v>24.03</v>
      </c>
      <c r="Y36" s="40">
        <v>10</v>
      </c>
      <c r="Z36" s="40">
        <v>9</v>
      </c>
      <c r="AA36" s="40">
        <v>9</v>
      </c>
      <c r="AB36" s="40">
        <v>0</v>
      </c>
      <c r="AC36" s="40">
        <v>9</v>
      </c>
      <c r="AD36" s="40">
        <v>0</v>
      </c>
      <c r="AE36" s="41">
        <f t="shared" si="21"/>
        <v>37</v>
      </c>
      <c r="AF36" s="42">
        <v>6</v>
      </c>
      <c r="AG36" s="53">
        <f t="shared" si="22"/>
        <v>1.2321012321012321</v>
      </c>
      <c r="AH36" s="39">
        <v>24</v>
      </c>
      <c r="AI36" s="40">
        <v>5</v>
      </c>
      <c r="AJ36" s="40">
        <v>8</v>
      </c>
      <c r="AK36" s="40">
        <v>0</v>
      </c>
      <c r="AL36" s="40">
        <v>2</v>
      </c>
      <c r="AM36" s="40">
        <v>6</v>
      </c>
      <c r="AN36" s="40">
        <v>4</v>
      </c>
      <c r="AO36" s="41">
        <f t="shared" si="23"/>
        <v>25</v>
      </c>
      <c r="AP36" s="42">
        <v>3</v>
      </c>
      <c r="AQ36" s="53">
        <f t="shared" si="24"/>
        <v>0.92592592592592593</v>
      </c>
      <c r="AR36" s="39">
        <v>24.15</v>
      </c>
      <c r="AS36" s="40">
        <v>8</v>
      </c>
      <c r="AT36" s="40">
        <v>6</v>
      </c>
      <c r="AU36" s="40">
        <v>0</v>
      </c>
      <c r="AV36" s="40">
        <v>2</v>
      </c>
      <c r="AW36" s="40">
        <v>5</v>
      </c>
      <c r="AX36" s="40">
        <v>0</v>
      </c>
      <c r="AY36" s="41">
        <f t="shared" si="25"/>
        <v>21</v>
      </c>
      <c r="AZ36" s="42">
        <v>6</v>
      </c>
      <c r="BA36" s="53">
        <f t="shared" si="26"/>
        <v>0.69651741293532343</v>
      </c>
      <c r="BB36" s="39">
        <v>20.69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1">
        <f t="shared" si="27"/>
        <v>0</v>
      </c>
      <c r="BJ36" s="42">
        <v>3</v>
      </c>
      <c r="BK36" s="53">
        <f t="shared" si="28"/>
        <v>0</v>
      </c>
      <c r="BL36" s="39">
        <v>24.25</v>
      </c>
      <c r="BM36" s="40">
        <v>8</v>
      </c>
      <c r="BN36" s="40">
        <v>0</v>
      </c>
      <c r="BO36" s="40">
        <v>3</v>
      </c>
      <c r="BP36" s="40">
        <v>2</v>
      </c>
      <c r="BQ36" s="40">
        <v>2</v>
      </c>
      <c r="BR36" s="56">
        <v>1</v>
      </c>
      <c r="BS36" s="41">
        <f t="shared" si="29"/>
        <v>15</v>
      </c>
      <c r="BT36" s="42">
        <v>3</v>
      </c>
      <c r="BU36" s="53">
        <f t="shared" si="30"/>
        <v>0.55045871559633031</v>
      </c>
      <c r="BV36" s="39">
        <v>29.75</v>
      </c>
      <c r="BW36" s="40">
        <v>8</v>
      </c>
      <c r="BX36" s="40">
        <v>10</v>
      </c>
      <c r="BY36" s="40">
        <v>8</v>
      </c>
      <c r="BZ36" s="40">
        <v>0</v>
      </c>
      <c r="CA36" s="40">
        <v>9</v>
      </c>
      <c r="CB36" s="40">
        <v>6</v>
      </c>
      <c r="CC36" s="41">
        <f t="shared" si="31"/>
        <v>41</v>
      </c>
      <c r="CD36" s="42">
        <v>3</v>
      </c>
      <c r="CE36" s="53">
        <f t="shared" si="32"/>
        <v>1.251908396946565</v>
      </c>
      <c r="CF36" s="40">
        <v>0</v>
      </c>
      <c r="CG36" s="54">
        <f t="shared" si="33"/>
        <v>7.6871592516080591</v>
      </c>
      <c r="CH36" s="27"/>
    </row>
    <row r="37" spans="1:86" ht="26" customHeight="1" x14ac:dyDescent="0.35">
      <c r="A37" s="36">
        <v>7</v>
      </c>
      <c r="B37" s="37" t="s">
        <v>116</v>
      </c>
      <c r="C37" s="38" t="s">
        <v>117</v>
      </c>
      <c r="D37" s="39">
        <v>30.09</v>
      </c>
      <c r="E37" s="40">
        <v>8</v>
      </c>
      <c r="F37" s="40">
        <v>2</v>
      </c>
      <c r="G37" s="40">
        <v>5</v>
      </c>
      <c r="H37" s="40">
        <v>0</v>
      </c>
      <c r="I37" s="40">
        <v>4</v>
      </c>
      <c r="J37" s="40">
        <v>5</v>
      </c>
      <c r="K37" s="41">
        <f t="shared" si="17"/>
        <v>24</v>
      </c>
      <c r="L37" s="42">
        <v>3</v>
      </c>
      <c r="M37" s="53">
        <f t="shared" si="18"/>
        <v>0.72529465095194912</v>
      </c>
      <c r="N37" s="39">
        <v>34</v>
      </c>
      <c r="O37" s="40">
        <v>8</v>
      </c>
      <c r="P37" s="40">
        <v>7</v>
      </c>
      <c r="Q37" s="40">
        <v>8</v>
      </c>
      <c r="R37" s="40">
        <v>8</v>
      </c>
      <c r="S37" s="40">
        <v>9</v>
      </c>
      <c r="T37" s="40">
        <v>10</v>
      </c>
      <c r="U37" s="41">
        <f t="shared" si="19"/>
        <v>50</v>
      </c>
      <c r="V37" s="42">
        <v>0</v>
      </c>
      <c r="W37" s="53">
        <f t="shared" si="20"/>
        <v>1.4705882352941178</v>
      </c>
      <c r="X37" s="39">
        <v>30.12</v>
      </c>
      <c r="Y37" s="40">
        <v>10</v>
      </c>
      <c r="Z37" s="40">
        <v>8</v>
      </c>
      <c r="AA37" s="40">
        <v>3</v>
      </c>
      <c r="AB37" s="40">
        <v>4</v>
      </c>
      <c r="AC37" s="40">
        <v>7</v>
      </c>
      <c r="AD37" s="40">
        <v>0</v>
      </c>
      <c r="AE37" s="41">
        <f t="shared" si="21"/>
        <v>32</v>
      </c>
      <c r="AF37" s="42">
        <v>3</v>
      </c>
      <c r="AG37" s="53">
        <f t="shared" si="22"/>
        <v>0.9661835748792269</v>
      </c>
      <c r="AH37" s="39">
        <v>30.82</v>
      </c>
      <c r="AI37" s="40">
        <v>5</v>
      </c>
      <c r="AJ37" s="40">
        <v>5</v>
      </c>
      <c r="AK37" s="40">
        <v>0</v>
      </c>
      <c r="AL37" s="40">
        <v>0</v>
      </c>
      <c r="AM37" s="40">
        <v>0</v>
      </c>
      <c r="AN37" s="40">
        <v>0</v>
      </c>
      <c r="AO37" s="41">
        <f t="shared" si="23"/>
        <v>10</v>
      </c>
      <c r="AP37" s="42">
        <v>32</v>
      </c>
      <c r="AQ37" s="53">
        <f t="shared" si="24"/>
        <v>0.1591849729385546</v>
      </c>
      <c r="AR37" s="39">
        <v>32.03</v>
      </c>
      <c r="AS37" s="40">
        <v>9</v>
      </c>
      <c r="AT37" s="40">
        <v>6</v>
      </c>
      <c r="AU37" s="40">
        <v>8</v>
      </c>
      <c r="AV37" s="40">
        <v>4</v>
      </c>
      <c r="AW37" s="40">
        <v>5</v>
      </c>
      <c r="AX37" s="40">
        <v>1</v>
      </c>
      <c r="AY37" s="41">
        <f t="shared" si="25"/>
        <v>33</v>
      </c>
      <c r="AZ37" s="42">
        <v>0</v>
      </c>
      <c r="BA37" s="53">
        <f t="shared" si="26"/>
        <v>1.0302841086481422</v>
      </c>
      <c r="BB37" s="39">
        <v>35.28</v>
      </c>
      <c r="BC37" s="40">
        <v>8</v>
      </c>
      <c r="BD37" s="40">
        <v>4</v>
      </c>
      <c r="BE37" s="40">
        <v>0</v>
      </c>
      <c r="BF37" s="40">
        <v>0</v>
      </c>
      <c r="BG37" s="40">
        <v>0</v>
      </c>
      <c r="BH37" s="40">
        <v>0</v>
      </c>
      <c r="BI37" s="41">
        <f t="shared" si="27"/>
        <v>12</v>
      </c>
      <c r="BJ37" s="42">
        <v>0</v>
      </c>
      <c r="BK37" s="53">
        <f t="shared" si="28"/>
        <v>0.3401360544217687</v>
      </c>
      <c r="BL37" s="39">
        <v>28.66</v>
      </c>
      <c r="BM37" s="40">
        <v>9</v>
      </c>
      <c r="BN37" s="40">
        <v>9</v>
      </c>
      <c r="BO37" s="40">
        <v>8</v>
      </c>
      <c r="BP37" s="40">
        <v>5</v>
      </c>
      <c r="BQ37" s="40">
        <v>2</v>
      </c>
      <c r="BR37" s="56">
        <v>1</v>
      </c>
      <c r="BS37" s="41">
        <f t="shared" si="29"/>
        <v>33</v>
      </c>
      <c r="BT37" s="42">
        <v>0</v>
      </c>
      <c r="BU37" s="53">
        <f t="shared" si="30"/>
        <v>1.1514305652477321</v>
      </c>
      <c r="BV37" s="39">
        <v>37.79</v>
      </c>
      <c r="BW37" s="40">
        <v>6</v>
      </c>
      <c r="BX37" s="40">
        <v>10</v>
      </c>
      <c r="BY37" s="40">
        <v>10</v>
      </c>
      <c r="BZ37" s="40">
        <v>5</v>
      </c>
      <c r="CA37" s="40">
        <v>9</v>
      </c>
      <c r="CB37" s="40">
        <v>8</v>
      </c>
      <c r="CC37" s="41">
        <f t="shared" si="31"/>
        <v>48</v>
      </c>
      <c r="CD37" s="42">
        <v>0</v>
      </c>
      <c r="CE37" s="53">
        <f t="shared" si="32"/>
        <v>1.2701772955808415</v>
      </c>
      <c r="CF37" s="40">
        <v>0.2</v>
      </c>
      <c r="CG37" s="54">
        <f t="shared" si="33"/>
        <v>7.3132794579623335</v>
      </c>
      <c r="CH37" s="27"/>
    </row>
    <row r="38" spans="1:86" ht="26" customHeight="1" x14ac:dyDescent="0.35">
      <c r="A38" s="36">
        <v>8</v>
      </c>
      <c r="B38" s="37" t="s">
        <v>116</v>
      </c>
      <c r="C38" s="38" t="s">
        <v>139</v>
      </c>
      <c r="D38" s="39">
        <v>37.19</v>
      </c>
      <c r="E38" s="40">
        <v>4</v>
      </c>
      <c r="F38" s="40">
        <v>8</v>
      </c>
      <c r="G38" s="40">
        <v>3</v>
      </c>
      <c r="H38" s="40">
        <v>7</v>
      </c>
      <c r="I38" s="40">
        <v>5</v>
      </c>
      <c r="J38" s="40">
        <v>4</v>
      </c>
      <c r="K38" s="41">
        <f t="shared" si="17"/>
        <v>31</v>
      </c>
      <c r="L38" s="42">
        <v>0</v>
      </c>
      <c r="M38" s="53">
        <f t="shared" si="18"/>
        <v>0.83355740790535093</v>
      </c>
      <c r="N38" s="39">
        <v>35.06</v>
      </c>
      <c r="O38" s="40">
        <v>8</v>
      </c>
      <c r="P38" s="40">
        <v>9</v>
      </c>
      <c r="Q38" s="40">
        <v>9</v>
      </c>
      <c r="R38" s="40">
        <v>7</v>
      </c>
      <c r="S38" s="40">
        <v>9</v>
      </c>
      <c r="T38" s="40">
        <v>7</v>
      </c>
      <c r="U38" s="41">
        <f t="shared" si="19"/>
        <v>49</v>
      </c>
      <c r="V38" s="42">
        <v>0</v>
      </c>
      <c r="W38" s="53">
        <f t="shared" si="20"/>
        <v>1.3976041072447232</v>
      </c>
      <c r="X38" s="39">
        <v>41.5</v>
      </c>
      <c r="Y38" s="40">
        <v>7</v>
      </c>
      <c r="Z38" s="40">
        <v>8</v>
      </c>
      <c r="AA38" s="40">
        <v>10</v>
      </c>
      <c r="AB38" s="40">
        <v>8</v>
      </c>
      <c r="AC38" s="40">
        <v>4</v>
      </c>
      <c r="AD38" s="40">
        <v>0</v>
      </c>
      <c r="AE38" s="41">
        <f t="shared" si="21"/>
        <v>37</v>
      </c>
      <c r="AF38" s="42">
        <v>3</v>
      </c>
      <c r="AG38" s="53">
        <f t="shared" si="22"/>
        <v>0.8314606741573034</v>
      </c>
      <c r="AH38" s="39">
        <v>31.16</v>
      </c>
      <c r="AI38" s="40">
        <v>5</v>
      </c>
      <c r="AJ38" s="40">
        <v>10</v>
      </c>
      <c r="AK38" s="40">
        <v>0</v>
      </c>
      <c r="AL38" s="40">
        <v>3</v>
      </c>
      <c r="AM38" s="40">
        <v>8</v>
      </c>
      <c r="AN38" s="40">
        <v>7</v>
      </c>
      <c r="AO38" s="41">
        <f t="shared" si="23"/>
        <v>33</v>
      </c>
      <c r="AP38" s="42">
        <v>3</v>
      </c>
      <c r="AQ38" s="53">
        <f t="shared" si="24"/>
        <v>0.9660421545667448</v>
      </c>
      <c r="AR38" s="39">
        <v>31.44</v>
      </c>
      <c r="AS38" s="40">
        <v>9</v>
      </c>
      <c r="AT38" s="40">
        <v>6</v>
      </c>
      <c r="AU38" s="40">
        <v>0</v>
      </c>
      <c r="AV38" s="40">
        <v>3</v>
      </c>
      <c r="AW38" s="40">
        <v>6</v>
      </c>
      <c r="AX38" s="40">
        <v>5</v>
      </c>
      <c r="AY38" s="41">
        <f t="shared" si="25"/>
        <v>29</v>
      </c>
      <c r="AZ38" s="42">
        <v>3</v>
      </c>
      <c r="BA38" s="53">
        <f t="shared" si="26"/>
        <v>0.84204413472706163</v>
      </c>
      <c r="BB38" s="39">
        <v>40.53</v>
      </c>
      <c r="BC38" s="40">
        <v>0</v>
      </c>
      <c r="BD38" s="40">
        <v>0</v>
      </c>
      <c r="BE38" s="40">
        <v>0</v>
      </c>
      <c r="BF38" s="40">
        <v>0</v>
      </c>
      <c r="BG38" s="40">
        <v>0</v>
      </c>
      <c r="BH38" s="40">
        <v>0</v>
      </c>
      <c r="BI38" s="41">
        <f t="shared" si="27"/>
        <v>0</v>
      </c>
      <c r="BJ38" s="42">
        <v>3</v>
      </c>
      <c r="BK38" s="53">
        <f t="shared" si="28"/>
        <v>0</v>
      </c>
      <c r="BL38" s="39">
        <v>34.119999999999997</v>
      </c>
      <c r="BM38" s="40">
        <v>7</v>
      </c>
      <c r="BN38" s="40">
        <v>2</v>
      </c>
      <c r="BO38" s="40">
        <v>3</v>
      </c>
      <c r="BP38" s="40">
        <v>3</v>
      </c>
      <c r="BQ38" s="40">
        <v>5</v>
      </c>
      <c r="BR38" s="56">
        <v>1</v>
      </c>
      <c r="BS38" s="41">
        <f t="shared" si="29"/>
        <v>20</v>
      </c>
      <c r="BT38" s="42">
        <v>0</v>
      </c>
      <c r="BU38" s="53">
        <f t="shared" si="30"/>
        <v>0.58616647127784294</v>
      </c>
      <c r="BV38" s="39">
        <v>33.090000000000003</v>
      </c>
      <c r="BW38" s="40">
        <v>8</v>
      </c>
      <c r="BX38" s="40">
        <v>7</v>
      </c>
      <c r="BY38" s="40">
        <v>10</v>
      </c>
      <c r="BZ38" s="40">
        <v>8</v>
      </c>
      <c r="CA38" s="40">
        <v>8</v>
      </c>
      <c r="CB38" s="40">
        <v>6</v>
      </c>
      <c r="CC38" s="41">
        <f t="shared" si="31"/>
        <v>47</v>
      </c>
      <c r="CD38" s="42">
        <v>0</v>
      </c>
      <c r="CE38" s="53">
        <f t="shared" si="32"/>
        <v>1.4203686914475671</v>
      </c>
      <c r="CF38" s="40">
        <v>0.2</v>
      </c>
      <c r="CG38" s="54">
        <f t="shared" si="33"/>
        <v>7.0772436413265938</v>
      </c>
      <c r="CH38" s="27"/>
    </row>
    <row r="39" spans="1:86" ht="26" customHeight="1" x14ac:dyDescent="0.35">
      <c r="A39" s="36">
        <v>9</v>
      </c>
      <c r="B39" s="37" t="s">
        <v>134</v>
      </c>
      <c r="C39" s="38" t="s">
        <v>135</v>
      </c>
      <c r="D39" s="39">
        <v>28.41</v>
      </c>
      <c r="E39" s="40">
        <v>9</v>
      </c>
      <c r="F39" s="40">
        <v>4</v>
      </c>
      <c r="G39" s="40">
        <v>0</v>
      </c>
      <c r="H39" s="40">
        <v>0</v>
      </c>
      <c r="I39" s="40">
        <v>6</v>
      </c>
      <c r="J39" s="40">
        <v>0</v>
      </c>
      <c r="K39" s="41">
        <f t="shared" si="17"/>
        <v>19</v>
      </c>
      <c r="L39" s="42">
        <v>9</v>
      </c>
      <c r="M39" s="53">
        <f t="shared" si="18"/>
        <v>0.50788559208767714</v>
      </c>
      <c r="N39" s="39">
        <v>25.44</v>
      </c>
      <c r="O39" s="40">
        <v>9</v>
      </c>
      <c r="P39" s="40">
        <v>9</v>
      </c>
      <c r="Q39" s="40">
        <v>9</v>
      </c>
      <c r="R39" s="40">
        <v>4</v>
      </c>
      <c r="S39" s="40">
        <v>0</v>
      </c>
      <c r="T39" s="40">
        <v>6</v>
      </c>
      <c r="U39" s="41">
        <f t="shared" si="19"/>
        <v>37</v>
      </c>
      <c r="V39" s="42">
        <v>3</v>
      </c>
      <c r="W39" s="53">
        <f t="shared" si="20"/>
        <v>1.30098452883263</v>
      </c>
      <c r="X39" s="39">
        <v>21.38</v>
      </c>
      <c r="Y39" s="40">
        <v>8</v>
      </c>
      <c r="Z39" s="40">
        <v>7</v>
      </c>
      <c r="AA39" s="40">
        <v>6</v>
      </c>
      <c r="AB39" s="40">
        <v>7</v>
      </c>
      <c r="AC39" s="40">
        <v>0</v>
      </c>
      <c r="AD39" s="40">
        <v>0</v>
      </c>
      <c r="AE39" s="41">
        <f t="shared" si="21"/>
        <v>28</v>
      </c>
      <c r="AF39" s="42">
        <v>6</v>
      </c>
      <c r="AG39" s="53">
        <f t="shared" si="22"/>
        <v>1.0226442658875092</v>
      </c>
      <c r="AH39" s="39">
        <v>21.15</v>
      </c>
      <c r="AI39" s="40">
        <v>8</v>
      </c>
      <c r="AJ39" s="40">
        <v>1</v>
      </c>
      <c r="AK39" s="40">
        <v>5</v>
      </c>
      <c r="AL39" s="40">
        <v>0</v>
      </c>
      <c r="AM39" s="40">
        <v>0</v>
      </c>
      <c r="AN39" s="40">
        <v>0</v>
      </c>
      <c r="AO39" s="41">
        <f t="shared" si="23"/>
        <v>14</v>
      </c>
      <c r="AP39" s="42">
        <v>9</v>
      </c>
      <c r="AQ39" s="53">
        <f t="shared" si="24"/>
        <v>0.46434494195688225</v>
      </c>
      <c r="AR39" s="39">
        <v>23.44</v>
      </c>
      <c r="AS39" s="40">
        <v>10</v>
      </c>
      <c r="AT39" s="40">
        <v>6</v>
      </c>
      <c r="AU39" s="40">
        <v>8</v>
      </c>
      <c r="AV39" s="40">
        <v>3</v>
      </c>
      <c r="AW39" s="40">
        <v>0</v>
      </c>
      <c r="AX39" s="40">
        <v>0</v>
      </c>
      <c r="AY39" s="41">
        <f t="shared" si="25"/>
        <v>27</v>
      </c>
      <c r="AZ39" s="42">
        <v>6</v>
      </c>
      <c r="BA39" s="53">
        <f t="shared" si="26"/>
        <v>0.91711956521739124</v>
      </c>
      <c r="BB39" s="39">
        <v>20.97</v>
      </c>
      <c r="BC39" s="40">
        <v>2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1">
        <f t="shared" si="27"/>
        <v>2</v>
      </c>
      <c r="BJ39" s="42">
        <v>0</v>
      </c>
      <c r="BK39" s="53">
        <f t="shared" si="28"/>
        <v>9.5374344301382932E-2</v>
      </c>
      <c r="BL39" s="39">
        <v>19.63</v>
      </c>
      <c r="BM39" s="40">
        <v>9</v>
      </c>
      <c r="BN39" s="40">
        <v>6</v>
      </c>
      <c r="BO39" s="40">
        <v>7</v>
      </c>
      <c r="BP39" s="40">
        <v>8</v>
      </c>
      <c r="BQ39" s="40">
        <v>6</v>
      </c>
      <c r="BR39" s="56">
        <v>1</v>
      </c>
      <c r="BS39" s="41">
        <f t="shared" si="29"/>
        <v>36</v>
      </c>
      <c r="BT39" s="42">
        <v>0</v>
      </c>
      <c r="BU39" s="53">
        <f t="shared" si="30"/>
        <v>1.8339276617422313</v>
      </c>
      <c r="BV39" s="39">
        <v>32.369999999999997</v>
      </c>
      <c r="BW39" s="40">
        <v>7</v>
      </c>
      <c r="BX39" s="40">
        <v>5</v>
      </c>
      <c r="BY39" s="40">
        <v>5</v>
      </c>
      <c r="BZ39" s="40">
        <v>7</v>
      </c>
      <c r="CA39" s="40">
        <v>7</v>
      </c>
      <c r="CB39" s="40">
        <v>0</v>
      </c>
      <c r="CC39" s="41">
        <f t="shared" si="31"/>
        <v>31</v>
      </c>
      <c r="CD39" s="42">
        <v>3</v>
      </c>
      <c r="CE39" s="53">
        <f t="shared" si="32"/>
        <v>0.87644896805202155</v>
      </c>
      <c r="CF39" s="40">
        <v>0</v>
      </c>
      <c r="CG39" s="54">
        <f t="shared" si="33"/>
        <v>7.0187298680777248</v>
      </c>
      <c r="CH39" s="27"/>
    </row>
    <row r="40" spans="1:86" ht="26" customHeight="1" x14ac:dyDescent="0.35">
      <c r="A40" s="36">
        <v>10</v>
      </c>
      <c r="B40" s="37" t="s">
        <v>112</v>
      </c>
      <c r="C40" s="38" t="s">
        <v>113</v>
      </c>
      <c r="D40" s="39">
        <v>49.19</v>
      </c>
      <c r="E40" s="40">
        <v>8</v>
      </c>
      <c r="F40" s="40">
        <v>5</v>
      </c>
      <c r="G40" s="40">
        <v>6</v>
      </c>
      <c r="H40" s="40">
        <v>6</v>
      </c>
      <c r="I40" s="40">
        <v>5</v>
      </c>
      <c r="J40" s="40">
        <v>7</v>
      </c>
      <c r="K40" s="41">
        <f t="shared" si="17"/>
        <v>37</v>
      </c>
      <c r="L40" s="42">
        <v>0</v>
      </c>
      <c r="M40" s="53">
        <f t="shared" si="18"/>
        <v>0.75218540353730434</v>
      </c>
      <c r="N40" s="39">
        <v>47.13</v>
      </c>
      <c r="O40" s="40">
        <v>10</v>
      </c>
      <c r="P40" s="40">
        <v>9</v>
      </c>
      <c r="Q40" s="40">
        <v>9</v>
      </c>
      <c r="R40" s="40">
        <v>8</v>
      </c>
      <c r="S40" s="40">
        <v>10</v>
      </c>
      <c r="T40" s="40">
        <v>9</v>
      </c>
      <c r="U40" s="41">
        <f t="shared" si="19"/>
        <v>55</v>
      </c>
      <c r="V40" s="42">
        <v>0</v>
      </c>
      <c r="W40" s="53">
        <f t="shared" si="20"/>
        <v>1.1669849352853807</v>
      </c>
      <c r="X40" s="39">
        <v>39.68</v>
      </c>
      <c r="Y40" s="40">
        <v>10</v>
      </c>
      <c r="Z40" s="40">
        <v>8</v>
      </c>
      <c r="AA40" s="40">
        <v>9</v>
      </c>
      <c r="AB40" s="40">
        <v>9</v>
      </c>
      <c r="AC40" s="40">
        <v>7</v>
      </c>
      <c r="AD40" s="40">
        <v>10</v>
      </c>
      <c r="AE40" s="41">
        <f t="shared" si="21"/>
        <v>53</v>
      </c>
      <c r="AF40" s="42">
        <v>0</v>
      </c>
      <c r="AG40" s="53">
        <f t="shared" si="22"/>
        <v>1.3356854838709677</v>
      </c>
      <c r="AH40" s="39">
        <v>43.28</v>
      </c>
      <c r="AI40" s="40">
        <v>7</v>
      </c>
      <c r="AJ40" s="40">
        <v>5</v>
      </c>
      <c r="AK40" s="40">
        <v>5</v>
      </c>
      <c r="AL40" s="40">
        <v>0</v>
      </c>
      <c r="AM40" s="40">
        <v>5</v>
      </c>
      <c r="AN40" s="40">
        <v>4</v>
      </c>
      <c r="AO40" s="41">
        <f t="shared" si="23"/>
        <v>26</v>
      </c>
      <c r="AP40" s="42">
        <v>3</v>
      </c>
      <c r="AQ40" s="53">
        <f t="shared" si="24"/>
        <v>0.5617977528089888</v>
      </c>
      <c r="AR40" s="39">
        <v>40.340000000000003</v>
      </c>
      <c r="AS40" s="40">
        <v>9</v>
      </c>
      <c r="AT40" s="40">
        <v>8</v>
      </c>
      <c r="AU40" s="40">
        <v>8</v>
      </c>
      <c r="AV40" s="40">
        <v>2</v>
      </c>
      <c r="AW40" s="40">
        <v>6</v>
      </c>
      <c r="AX40" s="40">
        <v>7</v>
      </c>
      <c r="AY40" s="41">
        <f t="shared" si="25"/>
        <v>40</v>
      </c>
      <c r="AZ40" s="42">
        <v>0</v>
      </c>
      <c r="BA40" s="53">
        <f t="shared" si="26"/>
        <v>0.99157164105106588</v>
      </c>
      <c r="BB40" s="39">
        <v>53.84</v>
      </c>
      <c r="BC40" s="40">
        <v>9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1">
        <f t="shared" si="27"/>
        <v>9</v>
      </c>
      <c r="BJ40" s="42">
        <v>0</v>
      </c>
      <c r="BK40" s="53">
        <f t="shared" si="28"/>
        <v>0.16716196136701336</v>
      </c>
      <c r="BL40" s="39">
        <v>39.44</v>
      </c>
      <c r="BM40" s="40">
        <v>8</v>
      </c>
      <c r="BN40" s="40">
        <v>6</v>
      </c>
      <c r="BO40" s="40">
        <v>10</v>
      </c>
      <c r="BP40" s="40">
        <v>3</v>
      </c>
      <c r="BQ40" s="40">
        <v>4</v>
      </c>
      <c r="BR40" s="56">
        <v>1</v>
      </c>
      <c r="BS40" s="41">
        <f t="shared" si="29"/>
        <v>31</v>
      </c>
      <c r="BT40" s="42">
        <v>0</v>
      </c>
      <c r="BU40" s="53">
        <f t="shared" si="30"/>
        <v>0.78600405679513186</v>
      </c>
      <c r="BV40" s="39">
        <v>43.5</v>
      </c>
      <c r="BW40" s="40">
        <v>9</v>
      </c>
      <c r="BX40" s="40">
        <v>10</v>
      </c>
      <c r="BY40" s="40">
        <v>9</v>
      </c>
      <c r="BZ40" s="40">
        <v>10</v>
      </c>
      <c r="CA40" s="40">
        <v>9</v>
      </c>
      <c r="CB40" s="40">
        <v>3</v>
      </c>
      <c r="CC40" s="41">
        <f t="shared" si="31"/>
        <v>50</v>
      </c>
      <c r="CD40" s="42">
        <v>0</v>
      </c>
      <c r="CE40" s="53">
        <f t="shared" si="32"/>
        <v>1.1494252873563218</v>
      </c>
      <c r="CF40" s="40">
        <v>0</v>
      </c>
      <c r="CG40" s="54">
        <f t="shared" si="33"/>
        <v>6.9108165220721753</v>
      </c>
      <c r="CH40" s="27"/>
    </row>
    <row r="41" spans="1:86" ht="26" customHeight="1" x14ac:dyDescent="0.35">
      <c r="A41" s="36">
        <v>11</v>
      </c>
      <c r="B41" s="37" t="s">
        <v>122</v>
      </c>
      <c r="C41" s="38" t="s">
        <v>123</v>
      </c>
      <c r="D41" s="39">
        <v>33.130000000000003</v>
      </c>
      <c r="E41" s="40">
        <v>9</v>
      </c>
      <c r="F41" s="40">
        <v>7</v>
      </c>
      <c r="G41" s="40">
        <v>6</v>
      </c>
      <c r="H41" s="40">
        <v>5</v>
      </c>
      <c r="I41" s="40">
        <v>4</v>
      </c>
      <c r="J41" s="40">
        <v>5</v>
      </c>
      <c r="K41" s="41">
        <f t="shared" si="17"/>
        <v>36</v>
      </c>
      <c r="L41" s="42">
        <v>0</v>
      </c>
      <c r="M41" s="53">
        <f t="shared" si="18"/>
        <v>1.0866284334440084</v>
      </c>
      <c r="N41" s="39">
        <v>40.119999999999997</v>
      </c>
      <c r="O41" s="40">
        <v>8</v>
      </c>
      <c r="P41" s="40">
        <v>4</v>
      </c>
      <c r="Q41" s="40">
        <v>8</v>
      </c>
      <c r="R41" s="40">
        <v>10</v>
      </c>
      <c r="S41" s="40">
        <v>9</v>
      </c>
      <c r="T41" s="40">
        <v>8</v>
      </c>
      <c r="U41" s="41">
        <f t="shared" si="19"/>
        <v>47</v>
      </c>
      <c r="V41" s="42">
        <v>0</v>
      </c>
      <c r="W41" s="53">
        <f t="shared" si="20"/>
        <v>1.1714855433698903</v>
      </c>
      <c r="X41" s="39">
        <v>35.22</v>
      </c>
      <c r="Y41" s="40">
        <v>10</v>
      </c>
      <c r="Z41" s="40">
        <v>9</v>
      </c>
      <c r="AA41" s="40">
        <v>9</v>
      </c>
      <c r="AB41" s="40">
        <v>0</v>
      </c>
      <c r="AC41" s="40">
        <v>0</v>
      </c>
      <c r="AD41" s="40">
        <v>0</v>
      </c>
      <c r="AE41" s="41">
        <f t="shared" si="21"/>
        <v>28</v>
      </c>
      <c r="AF41" s="42">
        <v>9</v>
      </c>
      <c r="AG41" s="53">
        <f t="shared" si="22"/>
        <v>0.63319764812302126</v>
      </c>
      <c r="AH41" s="39">
        <v>40.15</v>
      </c>
      <c r="AI41" s="40">
        <v>7</v>
      </c>
      <c r="AJ41" s="40">
        <v>7</v>
      </c>
      <c r="AK41" s="40">
        <v>10</v>
      </c>
      <c r="AL41" s="40">
        <v>3</v>
      </c>
      <c r="AM41" s="40">
        <v>4</v>
      </c>
      <c r="AN41" s="40">
        <v>0</v>
      </c>
      <c r="AO41" s="41">
        <f t="shared" si="23"/>
        <v>31</v>
      </c>
      <c r="AP41" s="42">
        <v>3</v>
      </c>
      <c r="AQ41" s="53">
        <f t="shared" si="24"/>
        <v>0.71842410196987261</v>
      </c>
      <c r="AR41" s="39">
        <v>33.25</v>
      </c>
      <c r="AS41" s="40">
        <v>9</v>
      </c>
      <c r="AT41" s="40">
        <v>7</v>
      </c>
      <c r="AU41" s="40">
        <v>10</v>
      </c>
      <c r="AV41" s="40">
        <v>8</v>
      </c>
      <c r="AW41" s="40">
        <v>7</v>
      </c>
      <c r="AX41" s="40">
        <v>4</v>
      </c>
      <c r="AY41" s="41">
        <f t="shared" si="25"/>
        <v>45</v>
      </c>
      <c r="AZ41" s="42">
        <v>0</v>
      </c>
      <c r="BA41" s="53">
        <f t="shared" si="26"/>
        <v>1.3533834586466165</v>
      </c>
      <c r="BB41" s="39">
        <v>35.840000000000003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1">
        <f t="shared" si="27"/>
        <v>0</v>
      </c>
      <c r="BJ41" s="42">
        <v>3</v>
      </c>
      <c r="BK41" s="53">
        <f t="shared" si="28"/>
        <v>0</v>
      </c>
      <c r="BL41" s="39">
        <v>36.25</v>
      </c>
      <c r="BM41" s="40">
        <v>9</v>
      </c>
      <c r="BN41" s="40">
        <v>9</v>
      </c>
      <c r="BO41" s="40">
        <v>5</v>
      </c>
      <c r="BP41" s="40">
        <v>7</v>
      </c>
      <c r="BQ41" s="40">
        <v>1</v>
      </c>
      <c r="BR41" s="56">
        <v>1</v>
      </c>
      <c r="BS41" s="41">
        <f t="shared" si="29"/>
        <v>31</v>
      </c>
      <c r="BT41" s="42">
        <v>0</v>
      </c>
      <c r="BU41" s="53">
        <f t="shared" si="30"/>
        <v>0.85517241379310349</v>
      </c>
      <c r="BV41" s="39">
        <v>40.19</v>
      </c>
      <c r="BW41" s="40">
        <v>8</v>
      </c>
      <c r="BX41" s="40">
        <v>9</v>
      </c>
      <c r="BY41" s="40">
        <v>9</v>
      </c>
      <c r="BZ41" s="40">
        <v>1</v>
      </c>
      <c r="CA41" s="40">
        <v>6</v>
      </c>
      <c r="CB41" s="40">
        <v>6</v>
      </c>
      <c r="CC41" s="41">
        <f t="shared" si="31"/>
        <v>39</v>
      </c>
      <c r="CD41" s="42">
        <v>0</v>
      </c>
      <c r="CE41" s="53">
        <f t="shared" si="32"/>
        <v>0.97039064443891521</v>
      </c>
      <c r="CF41" s="40">
        <v>0</v>
      </c>
      <c r="CG41" s="54">
        <f t="shared" si="33"/>
        <v>6.7886822437854271</v>
      </c>
      <c r="CH41" s="27"/>
    </row>
    <row r="42" spans="1:86" ht="26" customHeight="1" x14ac:dyDescent="0.35">
      <c r="A42" s="36">
        <v>12</v>
      </c>
      <c r="B42" s="37" t="s">
        <v>148</v>
      </c>
      <c r="C42" s="38" t="s">
        <v>119</v>
      </c>
      <c r="D42" s="39">
        <v>37.21</v>
      </c>
      <c r="E42" s="40">
        <v>7</v>
      </c>
      <c r="F42" s="40">
        <v>10</v>
      </c>
      <c r="G42" s="40">
        <v>4</v>
      </c>
      <c r="H42" s="40">
        <v>3</v>
      </c>
      <c r="I42" s="40">
        <v>6</v>
      </c>
      <c r="J42" s="40">
        <v>2</v>
      </c>
      <c r="K42" s="41">
        <f t="shared" si="17"/>
        <v>32</v>
      </c>
      <c r="L42" s="42">
        <v>0</v>
      </c>
      <c r="M42" s="53">
        <f t="shared" si="18"/>
        <v>0.85998387530233811</v>
      </c>
      <c r="N42" s="39">
        <v>36.93</v>
      </c>
      <c r="O42" s="40">
        <v>9</v>
      </c>
      <c r="P42" s="40">
        <v>10</v>
      </c>
      <c r="Q42" s="40">
        <v>9</v>
      </c>
      <c r="R42" s="40">
        <v>10</v>
      </c>
      <c r="S42" s="40">
        <v>10</v>
      </c>
      <c r="T42" s="40">
        <v>10</v>
      </c>
      <c r="U42" s="41">
        <f t="shared" si="19"/>
        <v>58</v>
      </c>
      <c r="V42" s="42">
        <v>0</v>
      </c>
      <c r="W42" s="53">
        <f t="shared" si="20"/>
        <v>1.57053885729759</v>
      </c>
      <c r="X42" s="39">
        <v>34.159999999999997</v>
      </c>
      <c r="Y42" s="40">
        <v>8</v>
      </c>
      <c r="Z42" s="40">
        <v>9</v>
      </c>
      <c r="AA42" s="40">
        <v>0</v>
      </c>
      <c r="AB42" s="40">
        <v>8</v>
      </c>
      <c r="AC42" s="40">
        <v>9</v>
      </c>
      <c r="AD42" s="40">
        <v>0</v>
      </c>
      <c r="AE42" s="41">
        <f t="shared" si="21"/>
        <v>34</v>
      </c>
      <c r="AF42" s="42">
        <v>6</v>
      </c>
      <c r="AG42" s="53">
        <f t="shared" si="22"/>
        <v>0.84661354581673309</v>
      </c>
      <c r="AH42" s="39">
        <v>36.06</v>
      </c>
      <c r="AI42" s="40">
        <v>4</v>
      </c>
      <c r="AJ42" s="40">
        <v>0</v>
      </c>
      <c r="AK42" s="40">
        <v>0</v>
      </c>
      <c r="AL42" s="40">
        <v>8</v>
      </c>
      <c r="AM42" s="40">
        <v>0</v>
      </c>
      <c r="AN42" s="40">
        <v>4</v>
      </c>
      <c r="AO42" s="41">
        <f t="shared" si="23"/>
        <v>16</v>
      </c>
      <c r="AP42" s="42">
        <v>9</v>
      </c>
      <c r="AQ42" s="53">
        <f t="shared" si="24"/>
        <v>0.35508211273857077</v>
      </c>
      <c r="AR42" s="39">
        <v>36.130000000000003</v>
      </c>
      <c r="AS42" s="40">
        <v>10</v>
      </c>
      <c r="AT42" s="40">
        <v>4</v>
      </c>
      <c r="AU42" s="40">
        <v>3</v>
      </c>
      <c r="AV42" s="40">
        <v>8</v>
      </c>
      <c r="AW42" s="40">
        <v>7</v>
      </c>
      <c r="AX42" s="40">
        <v>0</v>
      </c>
      <c r="AY42" s="41">
        <f t="shared" si="25"/>
        <v>32</v>
      </c>
      <c r="AZ42" s="42">
        <v>3</v>
      </c>
      <c r="BA42" s="53">
        <f t="shared" si="26"/>
        <v>0.81778686429849212</v>
      </c>
      <c r="BB42" s="39">
        <v>46.28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1">
        <f t="shared" si="27"/>
        <v>0</v>
      </c>
      <c r="BJ42" s="42">
        <v>3</v>
      </c>
      <c r="BK42" s="53">
        <f t="shared" si="28"/>
        <v>0</v>
      </c>
      <c r="BL42" s="39">
        <v>35.159999999999997</v>
      </c>
      <c r="BM42" s="40">
        <v>7</v>
      </c>
      <c r="BN42" s="40">
        <v>5</v>
      </c>
      <c r="BO42" s="40">
        <v>4</v>
      </c>
      <c r="BP42" s="40">
        <v>7</v>
      </c>
      <c r="BQ42" s="40">
        <v>9</v>
      </c>
      <c r="BR42" s="56">
        <v>1</v>
      </c>
      <c r="BS42" s="41">
        <f t="shared" si="29"/>
        <v>32</v>
      </c>
      <c r="BT42" s="42">
        <v>0</v>
      </c>
      <c r="BU42" s="53">
        <f t="shared" si="30"/>
        <v>0.91012514220705354</v>
      </c>
      <c r="BV42" s="39">
        <v>40.53</v>
      </c>
      <c r="BW42" s="40">
        <v>10</v>
      </c>
      <c r="BX42" s="40">
        <v>10</v>
      </c>
      <c r="BY42" s="40">
        <v>4</v>
      </c>
      <c r="BZ42" s="40">
        <v>9</v>
      </c>
      <c r="CA42" s="40">
        <v>7</v>
      </c>
      <c r="CB42" s="40">
        <v>7</v>
      </c>
      <c r="CC42" s="41">
        <f t="shared" si="31"/>
        <v>47</v>
      </c>
      <c r="CD42" s="42">
        <v>0</v>
      </c>
      <c r="CE42" s="53">
        <f t="shared" si="32"/>
        <v>1.1596348383913151</v>
      </c>
      <c r="CF42" s="40">
        <v>0</v>
      </c>
      <c r="CG42" s="54">
        <f t="shared" si="33"/>
        <v>6.5197652360520921</v>
      </c>
      <c r="CH42" s="27"/>
    </row>
    <row r="43" spans="1:86" ht="26" customHeight="1" x14ac:dyDescent="0.35">
      <c r="A43" s="36">
        <v>13</v>
      </c>
      <c r="B43" s="37" t="s">
        <v>94</v>
      </c>
      <c r="C43" s="38" t="s">
        <v>132</v>
      </c>
      <c r="D43" s="39">
        <v>36.56</v>
      </c>
      <c r="E43" s="40">
        <v>3</v>
      </c>
      <c r="F43" s="40">
        <v>0</v>
      </c>
      <c r="G43" s="40">
        <v>6</v>
      </c>
      <c r="H43" s="40">
        <v>5</v>
      </c>
      <c r="I43" s="40">
        <v>0</v>
      </c>
      <c r="J43" s="40">
        <v>0</v>
      </c>
      <c r="K43" s="41">
        <f t="shared" si="17"/>
        <v>14</v>
      </c>
      <c r="L43" s="42">
        <v>9</v>
      </c>
      <c r="M43" s="53">
        <f t="shared" si="18"/>
        <v>0.30728709394205445</v>
      </c>
      <c r="N43" s="39">
        <v>36</v>
      </c>
      <c r="O43" s="40">
        <v>9</v>
      </c>
      <c r="P43" s="40">
        <v>10</v>
      </c>
      <c r="Q43" s="40">
        <v>8</v>
      </c>
      <c r="R43" s="40">
        <v>10</v>
      </c>
      <c r="S43" s="40">
        <v>8</v>
      </c>
      <c r="T43" s="40">
        <v>8</v>
      </c>
      <c r="U43" s="41">
        <f t="shared" si="19"/>
        <v>53</v>
      </c>
      <c r="V43" s="42">
        <v>0</v>
      </c>
      <c r="W43" s="53">
        <f t="shared" si="20"/>
        <v>1.4722222222222223</v>
      </c>
      <c r="X43" s="39">
        <v>31.18</v>
      </c>
      <c r="Y43" s="40">
        <v>10</v>
      </c>
      <c r="Z43" s="40">
        <v>5</v>
      </c>
      <c r="AA43" s="40">
        <v>9</v>
      </c>
      <c r="AB43" s="40">
        <v>6</v>
      </c>
      <c r="AC43" s="40">
        <v>7</v>
      </c>
      <c r="AD43" s="40">
        <v>1</v>
      </c>
      <c r="AE43" s="41">
        <f t="shared" si="21"/>
        <v>38</v>
      </c>
      <c r="AF43" s="42">
        <v>0</v>
      </c>
      <c r="AG43" s="53">
        <f t="shared" si="22"/>
        <v>1.2187299550994226</v>
      </c>
      <c r="AH43" s="39">
        <v>37.119999999999997</v>
      </c>
      <c r="AI43" s="40">
        <v>0</v>
      </c>
      <c r="AJ43" s="40">
        <v>6</v>
      </c>
      <c r="AK43" s="40">
        <v>0</v>
      </c>
      <c r="AL43" s="40">
        <v>0</v>
      </c>
      <c r="AM43" s="40">
        <v>0</v>
      </c>
      <c r="AN43" s="40">
        <v>8</v>
      </c>
      <c r="AO43" s="41">
        <f t="shared" si="23"/>
        <v>14</v>
      </c>
      <c r="AP43" s="42">
        <v>22</v>
      </c>
      <c r="AQ43" s="53">
        <f t="shared" si="24"/>
        <v>0.2368064952638701</v>
      </c>
      <c r="AR43" s="39">
        <v>33.94</v>
      </c>
      <c r="AS43" s="40">
        <v>7</v>
      </c>
      <c r="AT43" s="40">
        <v>3</v>
      </c>
      <c r="AU43" s="40">
        <v>6</v>
      </c>
      <c r="AV43" s="40">
        <v>9</v>
      </c>
      <c r="AW43" s="40">
        <v>2</v>
      </c>
      <c r="AX43" s="40">
        <v>6</v>
      </c>
      <c r="AY43" s="41">
        <f t="shared" si="25"/>
        <v>33</v>
      </c>
      <c r="AZ43" s="42">
        <v>0</v>
      </c>
      <c r="BA43" s="53">
        <f t="shared" si="26"/>
        <v>0.97230406599882147</v>
      </c>
      <c r="BB43" s="39">
        <v>29.31</v>
      </c>
      <c r="BC43" s="40">
        <v>6</v>
      </c>
      <c r="BD43" s="40">
        <v>6</v>
      </c>
      <c r="BE43" s="40">
        <v>4</v>
      </c>
      <c r="BF43" s="40">
        <v>3</v>
      </c>
      <c r="BG43" s="40">
        <v>0</v>
      </c>
      <c r="BH43" s="40">
        <v>0</v>
      </c>
      <c r="BI43" s="41">
        <f t="shared" si="27"/>
        <v>19</v>
      </c>
      <c r="BJ43" s="42">
        <v>0</v>
      </c>
      <c r="BK43" s="53">
        <f t="shared" si="28"/>
        <v>0.64824292050494714</v>
      </c>
      <c r="BL43" s="39">
        <v>29.03</v>
      </c>
      <c r="BM43" s="40">
        <v>8</v>
      </c>
      <c r="BN43" s="40">
        <v>0</v>
      </c>
      <c r="BO43" s="40">
        <v>5</v>
      </c>
      <c r="BP43" s="40">
        <v>5</v>
      </c>
      <c r="BQ43" s="40">
        <v>0</v>
      </c>
      <c r="BR43" s="56">
        <v>1</v>
      </c>
      <c r="BS43" s="41">
        <f t="shared" si="29"/>
        <v>18</v>
      </c>
      <c r="BT43" s="42">
        <v>6</v>
      </c>
      <c r="BU43" s="53">
        <f t="shared" si="30"/>
        <v>0.51384527547816161</v>
      </c>
      <c r="BV43" s="39">
        <v>34.5</v>
      </c>
      <c r="BW43" s="40">
        <v>9</v>
      </c>
      <c r="BX43" s="40">
        <v>6</v>
      </c>
      <c r="BY43" s="40">
        <v>9</v>
      </c>
      <c r="BZ43" s="40">
        <v>8</v>
      </c>
      <c r="CA43" s="40">
        <v>6</v>
      </c>
      <c r="CB43" s="40">
        <v>0</v>
      </c>
      <c r="CC43" s="41">
        <f t="shared" si="31"/>
        <v>38</v>
      </c>
      <c r="CD43" s="42">
        <v>3</v>
      </c>
      <c r="CE43" s="53">
        <f t="shared" si="32"/>
        <v>1.0133333333333334</v>
      </c>
      <c r="CF43" s="40">
        <v>0</v>
      </c>
      <c r="CG43" s="54">
        <f t="shared" si="33"/>
        <v>6.3827713618428339</v>
      </c>
      <c r="CH43" s="27"/>
    </row>
    <row r="44" spans="1:86" ht="26" customHeight="1" x14ac:dyDescent="0.35">
      <c r="A44" s="36">
        <v>14</v>
      </c>
      <c r="B44" s="37" t="s">
        <v>148</v>
      </c>
      <c r="C44" s="38" t="s">
        <v>137</v>
      </c>
      <c r="D44" s="39">
        <v>39.19</v>
      </c>
      <c r="E44" s="40">
        <v>6</v>
      </c>
      <c r="F44" s="40">
        <v>0</v>
      </c>
      <c r="G44" s="40">
        <v>6</v>
      </c>
      <c r="H44" s="40">
        <v>10</v>
      </c>
      <c r="I44" s="40">
        <v>4</v>
      </c>
      <c r="J44" s="40">
        <v>8</v>
      </c>
      <c r="K44" s="41">
        <f t="shared" si="17"/>
        <v>34</v>
      </c>
      <c r="L44" s="42">
        <v>3</v>
      </c>
      <c r="M44" s="53">
        <f t="shared" si="18"/>
        <v>0.80587817018250774</v>
      </c>
      <c r="N44" s="39">
        <v>34</v>
      </c>
      <c r="O44" s="40">
        <v>9</v>
      </c>
      <c r="P44" s="40">
        <v>6</v>
      </c>
      <c r="Q44" s="40">
        <v>7</v>
      </c>
      <c r="R44" s="40">
        <v>7</v>
      </c>
      <c r="S44" s="40">
        <v>8</v>
      </c>
      <c r="T44" s="40">
        <v>3</v>
      </c>
      <c r="U44" s="41">
        <f t="shared" si="19"/>
        <v>40</v>
      </c>
      <c r="V44" s="42">
        <v>0</v>
      </c>
      <c r="W44" s="53">
        <f t="shared" si="20"/>
        <v>1.1764705882352942</v>
      </c>
      <c r="X44" s="39">
        <v>30.4</v>
      </c>
      <c r="Y44" s="40">
        <v>8</v>
      </c>
      <c r="Z44" s="40">
        <v>4</v>
      </c>
      <c r="AA44" s="40">
        <v>8</v>
      </c>
      <c r="AB44" s="40">
        <v>0</v>
      </c>
      <c r="AC44" s="40">
        <v>4</v>
      </c>
      <c r="AD44" s="40">
        <v>6</v>
      </c>
      <c r="AE44" s="41">
        <f t="shared" si="21"/>
        <v>30</v>
      </c>
      <c r="AF44" s="42">
        <v>3</v>
      </c>
      <c r="AG44" s="53">
        <f t="shared" si="22"/>
        <v>0.89820359281437134</v>
      </c>
      <c r="AH44" s="39">
        <v>30.15</v>
      </c>
      <c r="AI44" s="40">
        <v>8</v>
      </c>
      <c r="AJ44" s="40">
        <v>8</v>
      </c>
      <c r="AK44" s="40">
        <v>5</v>
      </c>
      <c r="AL44" s="40">
        <v>0</v>
      </c>
      <c r="AM44" s="40">
        <v>0</v>
      </c>
      <c r="AN44" s="40">
        <v>6</v>
      </c>
      <c r="AO44" s="41">
        <f t="shared" si="23"/>
        <v>27</v>
      </c>
      <c r="AP44" s="42">
        <v>11</v>
      </c>
      <c r="AQ44" s="53">
        <f t="shared" si="24"/>
        <v>0.65613608748481167</v>
      </c>
      <c r="AR44" s="39">
        <v>37.15</v>
      </c>
      <c r="AS44" s="40">
        <v>7</v>
      </c>
      <c r="AT44" s="40">
        <v>6</v>
      </c>
      <c r="AU44" s="40">
        <v>6</v>
      </c>
      <c r="AV44" s="40">
        <v>3</v>
      </c>
      <c r="AW44" s="40">
        <v>0</v>
      </c>
      <c r="AX44" s="40">
        <v>0</v>
      </c>
      <c r="AY44" s="41">
        <f t="shared" si="25"/>
        <v>22</v>
      </c>
      <c r="AZ44" s="42">
        <v>6</v>
      </c>
      <c r="BA44" s="53">
        <f t="shared" si="26"/>
        <v>0.50984936268829661</v>
      </c>
      <c r="BB44" s="39">
        <v>32.5</v>
      </c>
      <c r="BC44" s="40">
        <v>9</v>
      </c>
      <c r="BD44" s="40">
        <v>9</v>
      </c>
      <c r="BE44" s="40">
        <v>5</v>
      </c>
      <c r="BF44" s="40">
        <v>2</v>
      </c>
      <c r="BG44" s="40">
        <v>0</v>
      </c>
      <c r="BH44" s="40">
        <v>0</v>
      </c>
      <c r="BI44" s="41">
        <f t="shared" si="27"/>
        <v>25</v>
      </c>
      <c r="BJ44" s="42">
        <v>0</v>
      </c>
      <c r="BK44" s="53">
        <f t="shared" si="28"/>
        <v>0.76923076923076927</v>
      </c>
      <c r="BL44" s="39">
        <v>29.93</v>
      </c>
      <c r="BM44" s="40">
        <v>5</v>
      </c>
      <c r="BN44" s="40">
        <v>7</v>
      </c>
      <c r="BO44" s="40">
        <v>4</v>
      </c>
      <c r="BP44" s="40">
        <v>1</v>
      </c>
      <c r="BQ44" s="40">
        <v>4</v>
      </c>
      <c r="BR44" s="56">
        <v>1</v>
      </c>
      <c r="BS44" s="41">
        <f t="shared" si="29"/>
        <v>21</v>
      </c>
      <c r="BT44" s="42">
        <v>0</v>
      </c>
      <c r="BU44" s="53">
        <f t="shared" si="30"/>
        <v>0.70163715335783494</v>
      </c>
      <c r="BV44" s="39">
        <v>39.94</v>
      </c>
      <c r="BW44" s="40">
        <v>7</v>
      </c>
      <c r="BX44" s="40">
        <v>5</v>
      </c>
      <c r="BY44" s="40">
        <v>6</v>
      </c>
      <c r="BZ44" s="40">
        <v>0</v>
      </c>
      <c r="CA44" s="40">
        <v>9</v>
      </c>
      <c r="CB44" s="40">
        <v>0</v>
      </c>
      <c r="CC44" s="41">
        <f t="shared" si="31"/>
        <v>27</v>
      </c>
      <c r="CD44" s="42">
        <v>6</v>
      </c>
      <c r="CE44" s="53">
        <f t="shared" si="32"/>
        <v>0.58772311710927294</v>
      </c>
      <c r="CF44" s="40">
        <v>0</v>
      </c>
      <c r="CG44" s="54">
        <f t="shared" si="33"/>
        <v>6.1051288411031583</v>
      </c>
      <c r="CH44" s="27"/>
    </row>
    <row r="45" spans="1:86" ht="26" customHeight="1" x14ac:dyDescent="0.35">
      <c r="A45" s="36">
        <v>15</v>
      </c>
      <c r="B45" s="37" t="s">
        <v>148</v>
      </c>
      <c r="C45" s="38" t="s">
        <v>124</v>
      </c>
      <c r="D45" s="39">
        <v>34.340000000000003</v>
      </c>
      <c r="E45" s="40">
        <v>0</v>
      </c>
      <c r="F45" s="40">
        <v>4</v>
      </c>
      <c r="G45" s="40">
        <v>6</v>
      </c>
      <c r="H45" s="40">
        <v>0</v>
      </c>
      <c r="I45" s="40">
        <v>0</v>
      </c>
      <c r="J45" s="40">
        <v>2</v>
      </c>
      <c r="K45" s="41">
        <f t="shared" si="17"/>
        <v>12</v>
      </c>
      <c r="L45" s="42">
        <v>9</v>
      </c>
      <c r="M45" s="53">
        <f t="shared" si="18"/>
        <v>0.27688047992616516</v>
      </c>
      <c r="N45" s="39">
        <v>33.909999999999997</v>
      </c>
      <c r="O45" s="40">
        <v>9</v>
      </c>
      <c r="P45" s="40">
        <v>8</v>
      </c>
      <c r="Q45" s="40">
        <v>8</v>
      </c>
      <c r="R45" s="40">
        <v>7</v>
      </c>
      <c r="S45" s="40">
        <v>10</v>
      </c>
      <c r="T45" s="40">
        <v>10</v>
      </c>
      <c r="U45" s="41">
        <f t="shared" si="19"/>
        <v>52</v>
      </c>
      <c r="V45" s="42">
        <v>0</v>
      </c>
      <c r="W45" s="53">
        <f t="shared" si="20"/>
        <v>1.5334709525213803</v>
      </c>
      <c r="X45" s="39">
        <v>27.6</v>
      </c>
      <c r="Y45" s="40">
        <v>5</v>
      </c>
      <c r="Z45" s="40">
        <v>7</v>
      </c>
      <c r="AA45" s="40">
        <v>7</v>
      </c>
      <c r="AB45" s="40">
        <v>9</v>
      </c>
      <c r="AC45" s="40">
        <v>7</v>
      </c>
      <c r="AD45" s="40">
        <v>5</v>
      </c>
      <c r="AE45" s="41">
        <f t="shared" si="21"/>
        <v>40</v>
      </c>
      <c r="AF45" s="42">
        <v>0</v>
      </c>
      <c r="AG45" s="53">
        <f t="shared" si="22"/>
        <v>1.4492753623188406</v>
      </c>
      <c r="AH45" s="39">
        <v>29.94</v>
      </c>
      <c r="AI45" s="40">
        <v>4</v>
      </c>
      <c r="AJ45" s="40">
        <v>9</v>
      </c>
      <c r="AK45" s="40">
        <v>6</v>
      </c>
      <c r="AL45" s="40">
        <v>0</v>
      </c>
      <c r="AM45" s="40">
        <v>0</v>
      </c>
      <c r="AN45" s="40">
        <v>0</v>
      </c>
      <c r="AO45" s="41">
        <f t="shared" si="23"/>
        <v>19</v>
      </c>
      <c r="AP45" s="42">
        <v>14</v>
      </c>
      <c r="AQ45" s="53">
        <f t="shared" si="24"/>
        <v>0.43240782885753304</v>
      </c>
      <c r="AR45" s="39">
        <v>36.5</v>
      </c>
      <c r="AS45" s="40">
        <v>7</v>
      </c>
      <c r="AT45" s="40">
        <v>7</v>
      </c>
      <c r="AU45" s="40">
        <v>2</v>
      </c>
      <c r="AV45" s="40">
        <v>6</v>
      </c>
      <c r="AW45" s="40">
        <v>5</v>
      </c>
      <c r="AX45" s="40">
        <v>6</v>
      </c>
      <c r="AY45" s="41">
        <f t="shared" si="25"/>
        <v>33</v>
      </c>
      <c r="AZ45" s="42">
        <v>0</v>
      </c>
      <c r="BA45" s="53">
        <f t="shared" si="26"/>
        <v>0.90410958904109584</v>
      </c>
      <c r="BB45" s="39">
        <v>50</v>
      </c>
      <c r="BC45" s="40">
        <v>6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1">
        <f t="shared" si="27"/>
        <v>6</v>
      </c>
      <c r="BJ45" s="42">
        <v>0</v>
      </c>
      <c r="BK45" s="53">
        <f t="shared" si="28"/>
        <v>0.12</v>
      </c>
      <c r="BL45" s="39">
        <v>29</v>
      </c>
      <c r="BM45" s="40">
        <v>7</v>
      </c>
      <c r="BN45" s="40">
        <v>2</v>
      </c>
      <c r="BO45" s="40">
        <v>9</v>
      </c>
      <c r="BP45" s="40">
        <v>3</v>
      </c>
      <c r="BQ45" s="40">
        <v>0</v>
      </c>
      <c r="BR45" s="56">
        <v>1</v>
      </c>
      <c r="BS45" s="41">
        <f t="shared" si="29"/>
        <v>21</v>
      </c>
      <c r="BT45" s="42">
        <v>3</v>
      </c>
      <c r="BU45" s="53">
        <f t="shared" si="30"/>
        <v>0.65625</v>
      </c>
      <c r="BV45" s="39">
        <v>39.03</v>
      </c>
      <c r="BW45" s="40">
        <v>6</v>
      </c>
      <c r="BX45" s="40">
        <v>10</v>
      </c>
      <c r="BY45" s="40">
        <v>0</v>
      </c>
      <c r="BZ45" s="40">
        <v>3</v>
      </c>
      <c r="CA45" s="40">
        <v>10</v>
      </c>
      <c r="CB45" s="40">
        <v>0</v>
      </c>
      <c r="CC45" s="41">
        <f t="shared" si="31"/>
        <v>29</v>
      </c>
      <c r="CD45" s="42">
        <v>6</v>
      </c>
      <c r="CE45" s="53">
        <f t="shared" si="32"/>
        <v>0.64401510104374859</v>
      </c>
      <c r="CF45" s="40">
        <v>0</v>
      </c>
      <c r="CG45" s="54">
        <f t="shared" si="33"/>
        <v>6.0164093137087642</v>
      </c>
      <c r="CH45" s="27"/>
    </row>
    <row r="46" spans="1:86" ht="26" customHeight="1" x14ac:dyDescent="0.35">
      <c r="A46" s="36">
        <v>16</v>
      </c>
      <c r="B46" s="37" t="s">
        <v>97</v>
      </c>
      <c r="C46" s="38" t="s">
        <v>136</v>
      </c>
      <c r="D46" s="39">
        <v>43.47</v>
      </c>
      <c r="E46" s="40">
        <v>8</v>
      </c>
      <c r="F46" s="40">
        <v>0</v>
      </c>
      <c r="G46" s="40">
        <v>8</v>
      </c>
      <c r="H46" s="40">
        <v>0</v>
      </c>
      <c r="I46" s="40">
        <v>0</v>
      </c>
      <c r="J46" s="40">
        <v>2</v>
      </c>
      <c r="K46" s="41">
        <f t="shared" si="17"/>
        <v>18</v>
      </c>
      <c r="L46" s="42">
        <v>9</v>
      </c>
      <c r="M46" s="53">
        <f t="shared" si="18"/>
        <v>0.34305317324185247</v>
      </c>
      <c r="N46" s="39">
        <v>44.75</v>
      </c>
      <c r="O46" s="40">
        <v>7</v>
      </c>
      <c r="P46" s="40">
        <v>10</v>
      </c>
      <c r="Q46" s="40">
        <v>9</v>
      </c>
      <c r="R46" s="40">
        <v>7</v>
      </c>
      <c r="S46" s="40">
        <v>8</v>
      </c>
      <c r="T46" s="40">
        <v>9</v>
      </c>
      <c r="U46" s="41">
        <f t="shared" si="19"/>
        <v>50</v>
      </c>
      <c r="V46" s="42">
        <v>0</v>
      </c>
      <c r="W46" s="53">
        <f t="shared" si="20"/>
        <v>1.1173184357541899</v>
      </c>
      <c r="X46" s="39">
        <v>52</v>
      </c>
      <c r="Y46" s="40">
        <v>8</v>
      </c>
      <c r="Z46" s="40">
        <v>7</v>
      </c>
      <c r="AA46" s="40">
        <v>5</v>
      </c>
      <c r="AB46" s="40">
        <v>7</v>
      </c>
      <c r="AC46" s="40">
        <v>4</v>
      </c>
      <c r="AD46" s="40">
        <v>0</v>
      </c>
      <c r="AE46" s="41">
        <f t="shared" si="21"/>
        <v>31</v>
      </c>
      <c r="AF46" s="42">
        <v>3</v>
      </c>
      <c r="AG46" s="53">
        <f t="shared" si="22"/>
        <v>0.5636363636363636</v>
      </c>
      <c r="AH46" s="39">
        <v>35.96</v>
      </c>
      <c r="AI46" s="40">
        <v>7</v>
      </c>
      <c r="AJ46" s="40">
        <v>4</v>
      </c>
      <c r="AK46" s="40">
        <v>7</v>
      </c>
      <c r="AL46" s="40">
        <v>7</v>
      </c>
      <c r="AM46" s="40">
        <v>0</v>
      </c>
      <c r="AN46" s="40">
        <v>0</v>
      </c>
      <c r="AO46" s="41">
        <f t="shared" si="23"/>
        <v>25</v>
      </c>
      <c r="AP46" s="42">
        <v>6</v>
      </c>
      <c r="AQ46" s="53">
        <f t="shared" si="24"/>
        <v>0.59580552907530981</v>
      </c>
      <c r="AR46" s="39">
        <v>36.090000000000003</v>
      </c>
      <c r="AS46" s="40">
        <v>9</v>
      </c>
      <c r="AT46" s="40">
        <v>9</v>
      </c>
      <c r="AU46" s="40">
        <v>8</v>
      </c>
      <c r="AV46" s="40">
        <v>7</v>
      </c>
      <c r="AW46" s="40">
        <v>0</v>
      </c>
      <c r="AX46" s="40">
        <v>10</v>
      </c>
      <c r="AY46" s="41">
        <f t="shared" si="25"/>
        <v>43</v>
      </c>
      <c r="AZ46" s="42">
        <v>3</v>
      </c>
      <c r="BA46" s="53">
        <f t="shared" si="26"/>
        <v>1.1000255819902787</v>
      </c>
      <c r="BB46" s="39">
        <v>42.28</v>
      </c>
      <c r="BC46" s="40">
        <v>4</v>
      </c>
      <c r="BD46" s="40">
        <v>2</v>
      </c>
      <c r="BE46" s="40">
        <v>1</v>
      </c>
      <c r="BF46" s="40">
        <v>0</v>
      </c>
      <c r="BG46" s="40">
        <v>0</v>
      </c>
      <c r="BH46" s="40">
        <v>0</v>
      </c>
      <c r="BI46" s="41">
        <f t="shared" si="27"/>
        <v>7</v>
      </c>
      <c r="BJ46" s="42">
        <v>0</v>
      </c>
      <c r="BK46" s="53">
        <f t="shared" si="28"/>
        <v>0.16556291390728475</v>
      </c>
      <c r="BL46" s="39">
        <v>36.340000000000003</v>
      </c>
      <c r="BM46" s="40">
        <v>8</v>
      </c>
      <c r="BN46" s="40">
        <v>10</v>
      </c>
      <c r="BO46" s="40">
        <v>0</v>
      </c>
      <c r="BP46" s="40">
        <v>3</v>
      </c>
      <c r="BQ46" s="40">
        <v>5</v>
      </c>
      <c r="BR46" s="56">
        <v>1</v>
      </c>
      <c r="BS46" s="41">
        <f t="shared" si="29"/>
        <v>26</v>
      </c>
      <c r="BT46" s="42">
        <v>3</v>
      </c>
      <c r="BU46" s="53">
        <f t="shared" si="30"/>
        <v>0.66090493136756479</v>
      </c>
      <c r="BV46" s="39">
        <v>47.75</v>
      </c>
      <c r="BW46" s="40">
        <v>5</v>
      </c>
      <c r="BX46" s="40">
        <v>10</v>
      </c>
      <c r="BY46" s="40">
        <v>9</v>
      </c>
      <c r="BZ46" s="40">
        <v>6</v>
      </c>
      <c r="CA46" s="40">
        <v>7</v>
      </c>
      <c r="CB46" s="40">
        <v>0</v>
      </c>
      <c r="CC46" s="41">
        <f t="shared" si="31"/>
        <v>37</v>
      </c>
      <c r="CD46" s="42">
        <v>3</v>
      </c>
      <c r="CE46" s="53">
        <f t="shared" si="32"/>
        <v>0.72906403940886699</v>
      </c>
      <c r="CF46" s="40">
        <v>0.2</v>
      </c>
      <c r="CG46" s="54">
        <f t="shared" si="33"/>
        <v>5.4753709683817116</v>
      </c>
      <c r="CH46" s="27"/>
    </row>
    <row r="47" spans="1:86" ht="26" customHeight="1" x14ac:dyDescent="0.35">
      <c r="A47" s="36">
        <v>17</v>
      </c>
      <c r="B47" s="37" t="s">
        <v>97</v>
      </c>
      <c r="C47" s="38" t="s">
        <v>143</v>
      </c>
      <c r="D47" s="39">
        <v>44.38</v>
      </c>
      <c r="E47" s="40">
        <v>0</v>
      </c>
      <c r="F47" s="40">
        <v>3</v>
      </c>
      <c r="G47" s="40">
        <v>0</v>
      </c>
      <c r="H47" s="40">
        <v>0</v>
      </c>
      <c r="I47" s="40">
        <v>0</v>
      </c>
      <c r="J47" s="40">
        <v>9</v>
      </c>
      <c r="K47" s="41">
        <f t="shared" si="17"/>
        <v>12</v>
      </c>
      <c r="L47" s="42">
        <v>9</v>
      </c>
      <c r="M47" s="53">
        <f t="shared" si="18"/>
        <v>0.22480329711502434</v>
      </c>
      <c r="N47" s="39">
        <v>39.79</v>
      </c>
      <c r="O47" s="40">
        <v>7</v>
      </c>
      <c r="P47" s="40">
        <v>9</v>
      </c>
      <c r="Q47" s="40">
        <v>9</v>
      </c>
      <c r="R47" s="40">
        <v>10</v>
      </c>
      <c r="S47" s="40">
        <v>10</v>
      </c>
      <c r="T47" s="40">
        <v>10</v>
      </c>
      <c r="U47" s="41">
        <f t="shared" si="19"/>
        <v>55</v>
      </c>
      <c r="V47" s="42">
        <v>0</v>
      </c>
      <c r="W47" s="53">
        <f t="shared" si="20"/>
        <v>1.3822568484543856</v>
      </c>
      <c r="X47" s="39">
        <v>43.97</v>
      </c>
      <c r="Y47" s="40">
        <v>10</v>
      </c>
      <c r="Z47" s="40">
        <v>9</v>
      </c>
      <c r="AA47" s="40">
        <v>8</v>
      </c>
      <c r="AB47" s="40">
        <v>7</v>
      </c>
      <c r="AC47" s="40">
        <v>9</v>
      </c>
      <c r="AD47" s="40">
        <v>0</v>
      </c>
      <c r="AE47" s="41">
        <f t="shared" si="21"/>
        <v>43</v>
      </c>
      <c r="AF47" s="42">
        <v>3</v>
      </c>
      <c r="AG47" s="53">
        <f t="shared" si="22"/>
        <v>0.91547796465829256</v>
      </c>
      <c r="AH47" s="39">
        <v>35.909999999999997</v>
      </c>
      <c r="AI47" s="40">
        <v>7</v>
      </c>
      <c r="AJ47" s="40">
        <v>4</v>
      </c>
      <c r="AK47" s="40">
        <v>0</v>
      </c>
      <c r="AL47" s="40">
        <v>9</v>
      </c>
      <c r="AM47" s="40">
        <v>5</v>
      </c>
      <c r="AN47" s="40">
        <v>0</v>
      </c>
      <c r="AO47" s="41">
        <f t="shared" si="23"/>
        <v>25</v>
      </c>
      <c r="AP47" s="42">
        <v>6</v>
      </c>
      <c r="AQ47" s="53">
        <f t="shared" si="24"/>
        <v>0.59651634454784064</v>
      </c>
      <c r="AR47" s="39">
        <v>37.5</v>
      </c>
      <c r="AS47" s="40">
        <v>6</v>
      </c>
      <c r="AT47" s="40">
        <v>8</v>
      </c>
      <c r="AU47" s="40">
        <v>3</v>
      </c>
      <c r="AV47" s="40">
        <v>3</v>
      </c>
      <c r="AW47" s="40">
        <v>8</v>
      </c>
      <c r="AX47" s="40">
        <v>2</v>
      </c>
      <c r="AY47" s="41">
        <f t="shared" si="25"/>
        <v>30</v>
      </c>
      <c r="AZ47" s="42">
        <v>0</v>
      </c>
      <c r="BA47" s="53">
        <f t="shared" si="26"/>
        <v>0.8</v>
      </c>
      <c r="BB47" s="39">
        <v>70.25</v>
      </c>
      <c r="BC47" s="40">
        <v>6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1">
        <f t="shared" si="27"/>
        <v>6</v>
      </c>
      <c r="BJ47" s="42">
        <v>3</v>
      </c>
      <c r="BK47" s="53">
        <f t="shared" si="28"/>
        <v>8.191126279863481E-2</v>
      </c>
      <c r="BL47" s="39">
        <v>36.9</v>
      </c>
      <c r="BM47" s="40">
        <v>7</v>
      </c>
      <c r="BN47" s="40">
        <v>8</v>
      </c>
      <c r="BO47" s="40">
        <v>5</v>
      </c>
      <c r="BP47" s="40">
        <v>4</v>
      </c>
      <c r="BQ47" s="40">
        <v>0</v>
      </c>
      <c r="BR47" s="56">
        <v>1</v>
      </c>
      <c r="BS47" s="41">
        <f t="shared" si="29"/>
        <v>24</v>
      </c>
      <c r="BT47" s="42">
        <v>3</v>
      </c>
      <c r="BU47" s="53">
        <f t="shared" si="30"/>
        <v>0.60150375939849621</v>
      </c>
      <c r="BV47" s="39">
        <v>42.69</v>
      </c>
      <c r="BW47" s="40">
        <v>4</v>
      </c>
      <c r="BX47" s="40">
        <v>8</v>
      </c>
      <c r="BY47" s="40">
        <v>9</v>
      </c>
      <c r="BZ47" s="40">
        <v>6</v>
      </c>
      <c r="CA47" s="40">
        <v>7</v>
      </c>
      <c r="CB47" s="40">
        <v>0</v>
      </c>
      <c r="CC47" s="41">
        <f t="shared" si="31"/>
        <v>34</v>
      </c>
      <c r="CD47" s="42">
        <v>3</v>
      </c>
      <c r="CE47" s="53">
        <f t="shared" si="32"/>
        <v>0.74414532720507776</v>
      </c>
      <c r="CF47" s="40">
        <v>0</v>
      </c>
      <c r="CG47" s="54">
        <f t="shared" si="33"/>
        <v>5.3466148041777526</v>
      </c>
      <c r="CH47" s="27"/>
    </row>
    <row r="48" spans="1:86" ht="26" customHeight="1" x14ac:dyDescent="0.35">
      <c r="A48" s="36">
        <v>18</v>
      </c>
      <c r="B48" s="37" t="s">
        <v>83</v>
      </c>
      <c r="C48" s="38" t="s">
        <v>138</v>
      </c>
      <c r="D48" s="39">
        <v>52.25</v>
      </c>
      <c r="E48" s="40">
        <v>3</v>
      </c>
      <c r="F48" s="40">
        <v>8</v>
      </c>
      <c r="G48" s="40">
        <v>8</v>
      </c>
      <c r="H48" s="40">
        <v>7</v>
      </c>
      <c r="I48" s="40">
        <v>0</v>
      </c>
      <c r="J48" s="40">
        <v>8</v>
      </c>
      <c r="K48" s="41">
        <f t="shared" si="17"/>
        <v>34</v>
      </c>
      <c r="L48" s="42">
        <v>3</v>
      </c>
      <c r="M48" s="53">
        <f t="shared" si="18"/>
        <v>0.61538461538461542</v>
      </c>
      <c r="N48" s="39">
        <v>69.62</v>
      </c>
      <c r="O48" s="40">
        <v>9</v>
      </c>
      <c r="P48" s="40">
        <v>9</v>
      </c>
      <c r="Q48" s="40">
        <v>10</v>
      </c>
      <c r="R48" s="40">
        <v>9</v>
      </c>
      <c r="S48" s="40">
        <v>9</v>
      </c>
      <c r="T48" s="40">
        <v>9</v>
      </c>
      <c r="U48" s="41">
        <f t="shared" si="19"/>
        <v>55</v>
      </c>
      <c r="V48" s="42">
        <v>5</v>
      </c>
      <c r="W48" s="53">
        <f t="shared" si="20"/>
        <v>0.73706781023854195</v>
      </c>
      <c r="X48" s="39">
        <v>55.66</v>
      </c>
      <c r="Y48" s="40">
        <v>9</v>
      </c>
      <c r="Z48" s="40">
        <v>4</v>
      </c>
      <c r="AA48" s="40">
        <v>8</v>
      </c>
      <c r="AB48" s="40">
        <v>9</v>
      </c>
      <c r="AC48" s="40">
        <v>5</v>
      </c>
      <c r="AD48" s="40">
        <v>1</v>
      </c>
      <c r="AE48" s="41">
        <f t="shared" si="21"/>
        <v>36</v>
      </c>
      <c r="AF48" s="42">
        <v>0</v>
      </c>
      <c r="AG48" s="53">
        <f t="shared" si="22"/>
        <v>0.64678404599353223</v>
      </c>
      <c r="AH48" s="39">
        <v>55.04</v>
      </c>
      <c r="AI48" s="40">
        <v>7</v>
      </c>
      <c r="AJ48" s="40">
        <v>7</v>
      </c>
      <c r="AK48" s="40">
        <v>8</v>
      </c>
      <c r="AL48" s="40">
        <v>8</v>
      </c>
      <c r="AM48" s="40">
        <v>0</v>
      </c>
      <c r="AN48" s="40">
        <v>7</v>
      </c>
      <c r="AO48" s="41">
        <f t="shared" si="23"/>
        <v>37</v>
      </c>
      <c r="AP48" s="42">
        <v>8</v>
      </c>
      <c r="AQ48" s="53">
        <f t="shared" si="24"/>
        <v>0.58692893401015234</v>
      </c>
      <c r="AR48" s="39">
        <v>50.87</v>
      </c>
      <c r="AS48" s="40">
        <v>7</v>
      </c>
      <c r="AT48" s="40">
        <v>7</v>
      </c>
      <c r="AU48" s="40">
        <v>9</v>
      </c>
      <c r="AV48" s="40">
        <v>6</v>
      </c>
      <c r="AW48" s="40">
        <v>5</v>
      </c>
      <c r="AX48" s="40">
        <v>6</v>
      </c>
      <c r="AY48" s="41">
        <f t="shared" si="25"/>
        <v>40</v>
      </c>
      <c r="AZ48" s="42">
        <v>0</v>
      </c>
      <c r="BA48" s="53">
        <f t="shared" si="26"/>
        <v>0.78631806565755857</v>
      </c>
      <c r="BB48" s="39">
        <v>71.209999999999994</v>
      </c>
      <c r="BC48" s="40">
        <v>2</v>
      </c>
      <c r="BD48" s="40">
        <v>2</v>
      </c>
      <c r="BE48" s="40">
        <v>0</v>
      </c>
      <c r="BF48" s="40">
        <v>0</v>
      </c>
      <c r="BG48" s="40">
        <v>0</v>
      </c>
      <c r="BH48" s="40">
        <v>0</v>
      </c>
      <c r="BI48" s="41">
        <f t="shared" si="27"/>
        <v>4</v>
      </c>
      <c r="BJ48" s="42">
        <v>0</v>
      </c>
      <c r="BK48" s="53">
        <f t="shared" si="28"/>
        <v>5.6171885971071485E-2</v>
      </c>
      <c r="BL48" s="39">
        <v>53.69</v>
      </c>
      <c r="BM48" s="40">
        <v>10</v>
      </c>
      <c r="BN48" s="40">
        <v>4</v>
      </c>
      <c r="BO48" s="40">
        <v>8</v>
      </c>
      <c r="BP48" s="40">
        <v>8</v>
      </c>
      <c r="BQ48" s="40">
        <v>9</v>
      </c>
      <c r="BR48" s="56">
        <v>1</v>
      </c>
      <c r="BS48" s="41">
        <f t="shared" si="29"/>
        <v>39</v>
      </c>
      <c r="BT48" s="42">
        <v>0</v>
      </c>
      <c r="BU48" s="53">
        <f t="shared" si="30"/>
        <v>0.72639225181598066</v>
      </c>
      <c r="BV48" s="39">
        <v>56.97</v>
      </c>
      <c r="BW48" s="40">
        <v>8</v>
      </c>
      <c r="BX48" s="40">
        <v>6</v>
      </c>
      <c r="BY48" s="40">
        <v>10</v>
      </c>
      <c r="BZ48" s="40">
        <v>7</v>
      </c>
      <c r="CA48" s="40">
        <v>10</v>
      </c>
      <c r="CB48" s="40">
        <v>7</v>
      </c>
      <c r="CC48" s="41">
        <f t="shared" si="31"/>
        <v>48</v>
      </c>
      <c r="CD48" s="42">
        <v>0</v>
      </c>
      <c r="CE48" s="53">
        <f t="shared" si="32"/>
        <v>0.84254870984728802</v>
      </c>
      <c r="CF48" s="40">
        <v>0.2</v>
      </c>
      <c r="CG48" s="54">
        <f t="shared" si="33"/>
        <v>5.1975963189187411</v>
      </c>
      <c r="CH48" s="27"/>
    </row>
    <row r="49" spans="1:86" ht="26" customHeight="1" x14ac:dyDescent="0.35">
      <c r="A49" s="36">
        <v>19</v>
      </c>
      <c r="B49" s="37" t="s">
        <v>79</v>
      </c>
      <c r="C49" s="38" t="s">
        <v>111</v>
      </c>
      <c r="D49" s="39">
        <v>65.66</v>
      </c>
      <c r="E49" s="40">
        <v>9</v>
      </c>
      <c r="F49" s="40">
        <v>10</v>
      </c>
      <c r="G49" s="40">
        <v>9</v>
      </c>
      <c r="H49" s="40">
        <v>8</v>
      </c>
      <c r="I49" s="40">
        <v>8</v>
      </c>
      <c r="J49" s="40">
        <v>8</v>
      </c>
      <c r="K49" s="41">
        <f t="shared" si="17"/>
        <v>52</v>
      </c>
      <c r="L49" s="42">
        <v>0</v>
      </c>
      <c r="M49" s="53">
        <f t="shared" si="18"/>
        <v>0.79195857447456597</v>
      </c>
      <c r="N49" s="39">
        <v>65</v>
      </c>
      <c r="O49" s="40">
        <v>7</v>
      </c>
      <c r="P49" s="40">
        <v>10</v>
      </c>
      <c r="Q49" s="40">
        <v>10</v>
      </c>
      <c r="R49" s="40">
        <v>10</v>
      </c>
      <c r="S49" s="40">
        <v>8</v>
      </c>
      <c r="T49" s="40">
        <v>6</v>
      </c>
      <c r="U49" s="41">
        <f t="shared" si="19"/>
        <v>51</v>
      </c>
      <c r="V49" s="42">
        <v>0</v>
      </c>
      <c r="W49" s="53">
        <f t="shared" si="20"/>
        <v>0.7846153846153846</v>
      </c>
      <c r="X49" s="39">
        <v>54.09</v>
      </c>
      <c r="Y49" s="40">
        <v>9</v>
      </c>
      <c r="Z49" s="40">
        <v>7</v>
      </c>
      <c r="AA49" s="40">
        <v>6</v>
      </c>
      <c r="AB49" s="40">
        <v>7</v>
      </c>
      <c r="AC49" s="40">
        <v>8</v>
      </c>
      <c r="AD49" s="40">
        <v>0</v>
      </c>
      <c r="AE49" s="41">
        <f t="shared" si="21"/>
        <v>37</v>
      </c>
      <c r="AF49" s="42">
        <v>3</v>
      </c>
      <c r="AG49" s="53">
        <f t="shared" si="22"/>
        <v>0.64809949203012784</v>
      </c>
      <c r="AH49" s="39">
        <v>54.78</v>
      </c>
      <c r="AI49" s="40">
        <v>6</v>
      </c>
      <c r="AJ49" s="40">
        <v>7</v>
      </c>
      <c r="AK49" s="40">
        <v>4</v>
      </c>
      <c r="AL49" s="40">
        <v>7</v>
      </c>
      <c r="AM49" s="40">
        <v>5</v>
      </c>
      <c r="AN49" s="40">
        <v>8</v>
      </c>
      <c r="AO49" s="41">
        <f t="shared" si="23"/>
        <v>37</v>
      </c>
      <c r="AP49" s="42">
        <v>0</v>
      </c>
      <c r="AQ49" s="53">
        <f t="shared" si="24"/>
        <v>0.67542898868200074</v>
      </c>
      <c r="AR49" s="39">
        <v>59.72</v>
      </c>
      <c r="AS49" s="40">
        <v>8</v>
      </c>
      <c r="AT49" s="40">
        <v>6</v>
      </c>
      <c r="AU49" s="40">
        <v>8</v>
      </c>
      <c r="AV49" s="40">
        <v>7</v>
      </c>
      <c r="AW49" s="40">
        <v>5</v>
      </c>
      <c r="AX49" s="40">
        <v>0</v>
      </c>
      <c r="AY49" s="41">
        <f t="shared" si="25"/>
        <v>34</v>
      </c>
      <c r="AZ49" s="42">
        <v>3</v>
      </c>
      <c r="BA49" s="53">
        <f t="shared" si="26"/>
        <v>0.54209183673469385</v>
      </c>
      <c r="BB49" s="39">
        <v>82.69</v>
      </c>
      <c r="BC49" s="40">
        <v>5</v>
      </c>
      <c r="BD49" s="40">
        <v>5</v>
      </c>
      <c r="BE49" s="40">
        <v>4</v>
      </c>
      <c r="BF49" s="40">
        <v>3</v>
      </c>
      <c r="BG49" s="40">
        <v>0</v>
      </c>
      <c r="BH49" s="40">
        <v>0</v>
      </c>
      <c r="BI49" s="41">
        <f t="shared" si="27"/>
        <v>17</v>
      </c>
      <c r="BJ49" s="42">
        <v>0</v>
      </c>
      <c r="BK49" s="53">
        <f t="shared" si="28"/>
        <v>0.20558713266416737</v>
      </c>
      <c r="BL49" s="39">
        <v>50.25</v>
      </c>
      <c r="BM49" s="40">
        <v>5</v>
      </c>
      <c r="BN49" s="40">
        <v>7</v>
      </c>
      <c r="BO49" s="40">
        <v>6</v>
      </c>
      <c r="BP49" s="40">
        <v>8</v>
      </c>
      <c r="BQ49" s="40">
        <v>6</v>
      </c>
      <c r="BR49" s="56">
        <v>1</v>
      </c>
      <c r="BS49" s="41">
        <f t="shared" si="29"/>
        <v>32</v>
      </c>
      <c r="BT49" s="42">
        <v>0</v>
      </c>
      <c r="BU49" s="53">
        <f t="shared" si="30"/>
        <v>0.63681592039800994</v>
      </c>
      <c r="BV49" s="39">
        <v>61.88</v>
      </c>
      <c r="BW49" s="40">
        <v>7</v>
      </c>
      <c r="BX49" s="40">
        <v>9</v>
      </c>
      <c r="BY49" s="40">
        <v>6</v>
      </c>
      <c r="BZ49" s="40">
        <v>8</v>
      </c>
      <c r="CA49" s="40">
        <v>8</v>
      </c>
      <c r="CB49" s="40">
        <v>8</v>
      </c>
      <c r="CC49" s="41">
        <f t="shared" si="31"/>
        <v>46</v>
      </c>
      <c r="CD49" s="42">
        <v>0</v>
      </c>
      <c r="CE49" s="53">
        <f t="shared" si="32"/>
        <v>0.74337427278603752</v>
      </c>
      <c r="CF49" s="40">
        <v>0</v>
      </c>
      <c r="CG49" s="54">
        <f t="shared" si="33"/>
        <v>5.0279716023849872</v>
      </c>
      <c r="CH49" s="27"/>
    </row>
    <row r="50" spans="1:86" ht="26" customHeight="1" x14ac:dyDescent="0.35">
      <c r="A50" s="36">
        <v>20</v>
      </c>
      <c r="B50" s="37" t="s">
        <v>149</v>
      </c>
      <c r="C50" s="38" t="s">
        <v>131</v>
      </c>
      <c r="D50" s="39">
        <v>39.68</v>
      </c>
      <c r="E50" s="40">
        <v>0</v>
      </c>
      <c r="F50" s="40">
        <v>5</v>
      </c>
      <c r="G50" s="40">
        <v>7</v>
      </c>
      <c r="H50" s="40">
        <v>4</v>
      </c>
      <c r="I50" s="40">
        <v>4</v>
      </c>
      <c r="J50" s="40">
        <v>1</v>
      </c>
      <c r="K50" s="41">
        <f t="shared" si="17"/>
        <v>21</v>
      </c>
      <c r="L50" s="42">
        <v>3</v>
      </c>
      <c r="M50" s="53">
        <f t="shared" si="18"/>
        <v>0.49203373945641987</v>
      </c>
      <c r="N50" s="39">
        <v>42.22</v>
      </c>
      <c r="O50" s="40">
        <v>9</v>
      </c>
      <c r="P50" s="40">
        <v>7</v>
      </c>
      <c r="Q50" s="40">
        <v>6</v>
      </c>
      <c r="R50" s="40">
        <v>7</v>
      </c>
      <c r="S50" s="40">
        <v>8</v>
      </c>
      <c r="T50" s="40">
        <v>6</v>
      </c>
      <c r="U50" s="41">
        <f t="shared" si="19"/>
        <v>43</v>
      </c>
      <c r="V50" s="42">
        <v>0</v>
      </c>
      <c r="W50" s="53">
        <f t="shared" si="20"/>
        <v>1.0184746565608715</v>
      </c>
      <c r="X50" s="39">
        <v>36.409999999999997</v>
      </c>
      <c r="Y50" s="40">
        <v>8</v>
      </c>
      <c r="Z50" s="40">
        <v>5</v>
      </c>
      <c r="AA50" s="40">
        <v>5</v>
      </c>
      <c r="AB50" s="40">
        <v>0</v>
      </c>
      <c r="AC50" s="40">
        <v>0</v>
      </c>
      <c r="AD50" s="40">
        <v>0</v>
      </c>
      <c r="AE50" s="41">
        <f t="shared" si="21"/>
        <v>18</v>
      </c>
      <c r="AF50" s="42">
        <v>9</v>
      </c>
      <c r="AG50" s="53">
        <f t="shared" si="22"/>
        <v>0.39638846069147765</v>
      </c>
      <c r="AH50" s="39">
        <v>36.56</v>
      </c>
      <c r="AI50" s="40">
        <v>0</v>
      </c>
      <c r="AJ50" s="40">
        <v>5</v>
      </c>
      <c r="AK50" s="40">
        <v>2</v>
      </c>
      <c r="AL50" s="40">
        <v>0</v>
      </c>
      <c r="AM50" s="40">
        <v>3</v>
      </c>
      <c r="AN50" s="40">
        <v>7</v>
      </c>
      <c r="AO50" s="41">
        <f t="shared" si="23"/>
        <v>17</v>
      </c>
      <c r="AP50" s="42">
        <v>11</v>
      </c>
      <c r="AQ50" s="53">
        <f t="shared" si="24"/>
        <v>0.35744322960470981</v>
      </c>
      <c r="AR50" s="39">
        <v>33.28</v>
      </c>
      <c r="AS50" s="40">
        <v>7</v>
      </c>
      <c r="AT50" s="40">
        <v>6</v>
      </c>
      <c r="AU50" s="40">
        <v>0</v>
      </c>
      <c r="AV50" s="40">
        <v>6</v>
      </c>
      <c r="AW50" s="40">
        <v>6</v>
      </c>
      <c r="AX50" s="40">
        <v>3</v>
      </c>
      <c r="AY50" s="41">
        <f t="shared" si="25"/>
        <v>28</v>
      </c>
      <c r="AZ50" s="42">
        <v>3</v>
      </c>
      <c r="BA50" s="53">
        <f t="shared" si="26"/>
        <v>0.77177508269018735</v>
      </c>
      <c r="BB50" s="39">
        <v>67</v>
      </c>
      <c r="BC50" s="40">
        <v>8</v>
      </c>
      <c r="BD50" s="40">
        <v>5</v>
      </c>
      <c r="BE50" s="40">
        <v>2</v>
      </c>
      <c r="BF50" s="40">
        <v>2</v>
      </c>
      <c r="BG50" s="40">
        <v>0</v>
      </c>
      <c r="BH50" s="40">
        <v>0</v>
      </c>
      <c r="BI50" s="41">
        <f t="shared" si="27"/>
        <v>17</v>
      </c>
      <c r="BJ50" s="42">
        <v>0</v>
      </c>
      <c r="BK50" s="53">
        <f t="shared" si="28"/>
        <v>0.2537313432835821</v>
      </c>
      <c r="BL50" s="39">
        <v>32.53</v>
      </c>
      <c r="BM50" s="40">
        <v>3</v>
      </c>
      <c r="BN50" s="40">
        <v>9</v>
      </c>
      <c r="BO50" s="40">
        <v>4</v>
      </c>
      <c r="BP50" s="40">
        <v>7</v>
      </c>
      <c r="BQ50" s="40">
        <v>4</v>
      </c>
      <c r="BR50" s="56">
        <v>1</v>
      </c>
      <c r="BS50" s="41">
        <f t="shared" si="29"/>
        <v>27</v>
      </c>
      <c r="BT50" s="42">
        <v>0</v>
      </c>
      <c r="BU50" s="53">
        <f t="shared" si="30"/>
        <v>0.83000307408545959</v>
      </c>
      <c r="BV50" s="39">
        <v>42.22</v>
      </c>
      <c r="BW50" s="40">
        <v>2</v>
      </c>
      <c r="BX50" s="40">
        <v>8</v>
      </c>
      <c r="BY50" s="40">
        <v>5</v>
      </c>
      <c r="BZ50" s="40">
        <v>9</v>
      </c>
      <c r="CA50" s="40">
        <v>7</v>
      </c>
      <c r="CB50" s="40">
        <v>0</v>
      </c>
      <c r="CC50" s="41">
        <f t="shared" si="31"/>
        <v>31</v>
      </c>
      <c r="CD50" s="42">
        <v>3</v>
      </c>
      <c r="CE50" s="53">
        <f t="shared" si="32"/>
        <v>0.68553737284387439</v>
      </c>
      <c r="CF50" s="40">
        <v>0</v>
      </c>
      <c r="CG50" s="54">
        <f t="shared" si="33"/>
        <v>4.8053869592165821</v>
      </c>
      <c r="CH50" s="27"/>
    </row>
    <row r="51" spans="1:86" ht="26" customHeight="1" x14ac:dyDescent="0.35">
      <c r="A51" s="36">
        <v>21</v>
      </c>
      <c r="B51" s="37" t="s">
        <v>126</v>
      </c>
      <c r="C51" s="38" t="s">
        <v>127</v>
      </c>
      <c r="D51" s="39">
        <v>29.4</v>
      </c>
      <c r="E51" s="40">
        <v>0</v>
      </c>
      <c r="F51" s="40">
        <v>0</v>
      </c>
      <c r="G51" s="40">
        <v>3</v>
      </c>
      <c r="H51" s="40">
        <v>5</v>
      </c>
      <c r="I51" s="40">
        <v>0</v>
      </c>
      <c r="J51" s="40">
        <v>0</v>
      </c>
      <c r="K51" s="41">
        <f t="shared" si="17"/>
        <v>8</v>
      </c>
      <c r="L51" s="42">
        <v>12</v>
      </c>
      <c r="M51" s="53">
        <f t="shared" si="18"/>
        <v>0.19323671497584541</v>
      </c>
      <c r="N51" s="39">
        <v>40.369999999999997</v>
      </c>
      <c r="O51" s="40">
        <v>5</v>
      </c>
      <c r="P51" s="40">
        <v>6</v>
      </c>
      <c r="Q51" s="40">
        <v>7</v>
      </c>
      <c r="R51" s="40">
        <v>8</v>
      </c>
      <c r="S51" s="40">
        <v>8</v>
      </c>
      <c r="T51" s="40">
        <v>4</v>
      </c>
      <c r="U51" s="41">
        <f t="shared" si="19"/>
        <v>38</v>
      </c>
      <c r="V51" s="42">
        <v>0</v>
      </c>
      <c r="W51" s="53">
        <f t="shared" si="20"/>
        <v>0.94129303938568254</v>
      </c>
      <c r="X51" s="39">
        <v>23.94</v>
      </c>
      <c r="Y51" s="40">
        <v>9</v>
      </c>
      <c r="Z51" s="40">
        <v>9</v>
      </c>
      <c r="AA51" s="40">
        <v>5</v>
      </c>
      <c r="AB51" s="40">
        <v>8</v>
      </c>
      <c r="AC51" s="40">
        <v>5</v>
      </c>
      <c r="AD51" s="40">
        <v>4</v>
      </c>
      <c r="AE51" s="41">
        <f t="shared" si="21"/>
        <v>40</v>
      </c>
      <c r="AF51" s="42">
        <v>0</v>
      </c>
      <c r="AG51" s="53">
        <f t="shared" si="22"/>
        <v>1.6708437761069339</v>
      </c>
      <c r="AH51" s="39">
        <v>26.22</v>
      </c>
      <c r="AI51" s="40">
        <v>8</v>
      </c>
      <c r="AJ51" s="40">
        <v>0</v>
      </c>
      <c r="AK51" s="40">
        <v>7</v>
      </c>
      <c r="AL51" s="40">
        <v>2</v>
      </c>
      <c r="AM51" s="40">
        <v>5</v>
      </c>
      <c r="AN51" s="40">
        <v>0</v>
      </c>
      <c r="AO51" s="41">
        <f t="shared" si="23"/>
        <v>22</v>
      </c>
      <c r="AP51" s="42">
        <v>16</v>
      </c>
      <c r="AQ51" s="53">
        <f t="shared" si="24"/>
        <v>0.52108005684509717</v>
      </c>
      <c r="AR51" s="39">
        <v>24.93</v>
      </c>
      <c r="AS51" s="40">
        <v>6</v>
      </c>
      <c r="AT51" s="40">
        <v>3</v>
      </c>
      <c r="AU51" s="40">
        <v>5</v>
      </c>
      <c r="AV51" s="40">
        <v>0</v>
      </c>
      <c r="AW51" s="40">
        <v>0</v>
      </c>
      <c r="AX51" s="40">
        <v>0</v>
      </c>
      <c r="AY51" s="41">
        <f t="shared" si="25"/>
        <v>14</v>
      </c>
      <c r="AZ51" s="42">
        <v>9</v>
      </c>
      <c r="BA51" s="53">
        <f t="shared" si="26"/>
        <v>0.412614205717654</v>
      </c>
      <c r="BB51" s="39">
        <v>33.69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1">
        <f t="shared" si="27"/>
        <v>0</v>
      </c>
      <c r="BJ51" s="42">
        <v>3</v>
      </c>
      <c r="BK51" s="53">
        <f t="shared" si="28"/>
        <v>0</v>
      </c>
      <c r="BL51" s="39">
        <v>25</v>
      </c>
      <c r="BM51" s="40">
        <v>8</v>
      </c>
      <c r="BN51" s="40">
        <v>0</v>
      </c>
      <c r="BO51" s="40">
        <v>4</v>
      </c>
      <c r="BP51" s="40">
        <v>0</v>
      </c>
      <c r="BQ51" s="40">
        <v>0</v>
      </c>
      <c r="BR51" s="56">
        <v>1</v>
      </c>
      <c r="BS51" s="41">
        <f t="shared" si="29"/>
        <v>12</v>
      </c>
      <c r="BT51" s="42">
        <v>9</v>
      </c>
      <c r="BU51" s="53">
        <f t="shared" si="30"/>
        <v>0.35294117647058826</v>
      </c>
      <c r="BV51" s="39">
        <v>36.69</v>
      </c>
      <c r="BW51" s="40">
        <v>8</v>
      </c>
      <c r="BX51" s="40">
        <v>4</v>
      </c>
      <c r="BY51" s="40">
        <v>2</v>
      </c>
      <c r="BZ51" s="40">
        <v>0</v>
      </c>
      <c r="CA51" s="40">
        <v>9</v>
      </c>
      <c r="CB51" s="40">
        <v>1</v>
      </c>
      <c r="CC51" s="41">
        <f t="shared" si="31"/>
        <v>24</v>
      </c>
      <c r="CD51" s="42">
        <v>3</v>
      </c>
      <c r="CE51" s="53">
        <f t="shared" si="32"/>
        <v>0.60468631897203329</v>
      </c>
      <c r="CF51" s="40">
        <v>0</v>
      </c>
      <c r="CG51" s="54">
        <f t="shared" si="33"/>
        <v>4.6966952884738351</v>
      </c>
      <c r="CH51" s="27"/>
    </row>
    <row r="52" spans="1:86" ht="26" customHeight="1" x14ac:dyDescent="0.35">
      <c r="A52" s="36">
        <v>22</v>
      </c>
      <c r="B52" s="37" t="s">
        <v>79</v>
      </c>
      <c r="C52" s="38" t="s">
        <v>140</v>
      </c>
      <c r="D52" s="39">
        <v>80.72</v>
      </c>
      <c r="E52" s="40">
        <v>7</v>
      </c>
      <c r="F52" s="40">
        <v>8</v>
      </c>
      <c r="G52" s="40">
        <v>8</v>
      </c>
      <c r="H52" s="40">
        <v>9</v>
      </c>
      <c r="I52" s="40">
        <v>7</v>
      </c>
      <c r="J52" s="40">
        <v>8</v>
      </c>
      <c r="K52" s="41">
        <f t="shared" si="17"/>
        <v>47</v>
      </c>
      <c r="L52" s="42">
        <v>0</v>
      </c>
      <c r="M52" s="53">
        <f t="shared" si="18"/>
        <v>0.58225966303270571</v>
      </c>
      <c r="N52" s="39">
        <v>76.25</v>
      </c>
      <c r="O52" s="40">
        <v>9</v>
      </c>
      <c r="P52" s="40">
        <v>6</v>
      </c>
      <c r="Q52" s="40">
        <v>10</v>
      </c>
      <c r="R52" s="40">
        <v>9</v>
      </c>
      <c r="S52" s="40">
        <v>6</v>
      </c>
      <c r="T52" s="40">
        <v>7</v>
      </c>
      <c r="U52" s="41">
        <f t="shared" si="19"/>
        <v>47</v>
      </c>
      <c r="V52" s="42">
        <v>0</v>
      </c>
      <c r="W52" s="53">
        <f t="shared" si="20"/>
        <v>0.61639344262295082</v>
      </c>
      <c r="X52" s="39">
        <v>65.34</v>
      </c>
      <c r="Y52" s="40">
        <v>9</v>
      </c>
      <c r="Z52" s="40">
        <v>6</v>
      </c>
      <c r="AA52" s="40">
        <v>7</v>
      </c>
      <c r="AB52" s="40">
        <v>8</v>
      </c>
      <c r="AC52" s="40">
        <v>4</v>
      </c>
      <c r="AD52" s="40">
        <v>0</v>
      </c>
      <c r="AE52" s="41">
        <f t="shared" si="21"/>
        <v>34</v>
      </c>
      <c r="AF52" s="42">
        <v>3</v>
      </c>
      <c r="AG52" s="53">
        <f t="shared" si="22"/>
        <v>0.49751243781094523</v>
      </c>
      <c r="AH52" s="39">
        <v>70.72</v>
      </c>
      <c r="AI52" s="40">
        <v>2</v>
      </c>
      <c r="AJ52" s="40">
        <v>0</v>
      </c>
      <c r="AK52" s="40">
        <v>6</v>
      </c>
      <c r="AL52" s="40">
        <v>5</v>
      </c>
      <c r="AM52" s="40">
        <v>6</v>
      </c>
      <c r="AN52" s="40">
        <v>9</v>
      </c>
      <c r="AO52" s="41">
        <f t="shared" si="23"/>
        <v>28</v>
      </c>
      <c r="AP52" s="42">
        <v>3</v>
      </c>
      <c r="AQ52" s="53">
        <f t="shared" si="24"/>
        <v>0.37981551817688552</v>
      </c>
      <c r="AR52" s="39">
        <v>68.13</v>
      </c>
      <c r="AS52" s="40">
        <v>8</v>
      </c>
      <c r="AT52" s="40">
        <v>4</v>
      </c>
      <c r="AU52" s="40">
        <v>6</v>
      </c>
      <c r="AV52" s="40">
        <v>8</v>
      </c>
      <c r="AW52" s="40">
        <v>6</v>
      </c>
      <c r="AX52" s="40">
        <v>6</v>
      </c>
      <c r="AY52" s="41">
        <f t="shared" si="25"/>
        <v>38</v>
      </c>
      <c r="AZ52" s="42">
        <v>0</v>
      </c>
      <c r="BA52" s="53">
        <f t="shared" si="26"/>
        <v>0.5577572288272421</v>
      </c>
      <c r="BB52" s="39">
        <v>110.25</v>
      </c>
      <c r="BC52" s="40">
        <v>10</v>
      </c>
      <c r="BD52" s="40">
        <v>10</v>
      </c>
      <c r="BE52" s="40">
        <v>8</v>
      </c>
      <c r="BF52" s="40">
        <v>7</v>
      </c>
      <c r="BG52" s="40">
        <v>3</v>
      </c>
      <c r="BH52" s="40">
        <v>2</v>
      </c>
      <c r="BI52" s="41">
        <f t="shared" si="27"/>
        <v>40</v>
      </c>
      <c r="BJ52" s="42">
        <v>0</v>
      </c>
      <c r="BK52" s="53">
        <f t="shared" si="28"/>
        <v>0.36281179138321995</v>
      </c>
      <c r="BL52" s="39">
        <v>70.78</v>
      </c>
      <c r="BM52" s="40">
        <v>7</v>
      </c>
      <c r="BN52" s="40">
        <v>6</v>
      </c>
      <c r="BO52" s="40">
        <v>8</v>
      </c>
      <c r="BP52" s="40">
        <v>10</v>
      </c>
      <c r="BQ52" s="40">
        <v>7</v>
      </c>
      <c r="BR52" s="56">
        <v>1</v>
      </c>
      <c r="BS52" s="41">
        <f t="shared" si="29"/>
        <v>38</v>
      </c>
      <c r="BT52" s="42">
        <v>0</v>
      </c>
      <c r="BU52" s="53">
        <f t="shared" si="30"/>
        <v>0.53687482339643966</v>
      </c>
      <c r="BV52" s="39">
        <v>73.06</v>
      </c>
      <c r="BW52" s="40">
        <v>8</v>
      </c>
      <c r="BX52" s="40">
        <v>8</v>
      </c>
      <c r="BY52" s="40">
        <v>6</v>
      </c>
      <c r="BZ52" s="40">
        <v>6</v>
      </c>
      <c r="CA52" s="40">
        <v>8</v>
      </c>
      <c r="CB52" s="40">
        <v>10</v>
      </c>
      <c r="CC52" s="41">
        <f t="shared" si="31"/>
        <v>46</v>
      </c>
      <c r="CD52" s="42">
        <v>0</v>
      </c>
      <c r="CE52" s="53">
        <f t="shared" si="32"/>
        <v>0.62961949082945523</v>
      </c>
      <c r="CF52" s="40">
        <v>0.2</v>
      </c>
      <c r="CG52" s="54">
        <f t="shared" si="33"/>
        <v>4.363044396079844</v>
      </c>
      <c r="CH52" s="27"/>
    </row>
    <row r="53" spans="1:86" ht="26" customHeight="1" x14ac:dyDescent="0.35">
      <c r="A53" s="36">
        <v>23</v>
      </c>
      <c r="B53" s="37" t="s">
        <v>148</v>
      </c>
      <c r="C53" s="38" t="s">
        <v>133</v>
      </c>
      <c r="D53" s="39">
        <v>60.12</v>
      </c>
      <c r="E53" s="40">
        <v>0</v>
      </c>
      <c r="F53" s="40">
        <v>4</v>
      </c>
      <c r="G53" s="40">
        <v>4</v>
      </c>
      <c r="H53" s="40">
        <v>5</v>
      </c>
      <c r="I53" s="40">
        <v>0</v>
      </c>
      <c r="J53" s="40">
        <v>3</v>
      </c>
      <c r="K53" s="41">
        <f t="shared" si="17"/>
        <v>16</v>
      </c>
      <c r="L53" s="42">
        <v>6</v>
      </c>
      <c r="M53" s="53">
        <f t="shared" si="18"/>
        <v>0.24198427102238354</v>
      </c>
      <c r="N53" s="39">
        <v>39.75</v>
      </c>
      <c r="O53" s="40">
        <v>4</v>
      </c>
      <c r="P53" s="40">
        <v>0</v>
      </c>
      <c r="Q53" s="40">
        <v>9</v>
      </c>
      <c r="R53" s="40">
        <v>9</v>
      </c>
      <c r="S53" s="40">
        <v>9</v>
      </c>
      <c r="T53" s="40">
        <v>1</v>
      </c>
      <c r="U53" s="41">
        <f t="shared" si="19"/>
        <v>32</v>
      </c>
      <c r="V53" s="42">
        <v>3</v>
      </c>
      <c r="W53" s="53">
        <f t="shared" si="20"/>
        <v>0.74853801169590639</v>
      </c>
      <c r="X53" s="39">
        <v>36.119999999999997</v>
      </c>
      <c r="Y53" s="40">
        <v>10</v>
      </c>
      <c r="Z53" s="40">
        <v>5</v>
      </c>
      <c r="AA53" s="40">
        <v>9</v>
      </c>
      <c r="AB53" s="40">
        <v>7</v>
      </c>
      <c r="AC53" s="40">
        <v>6</v>
      </c>
      <c r="AD53" s="40">
        <v>5</v>
      </c>
      <c r="AE53" s="41">
        <f t="shared" si="21"/>
        <v>42</v>
      </c>
      <c r="AF53" s="42">
        <v>0</v>
      </c>
      <c r="AG53" s="53">
        <f t="shared" si="22"/>
        <v>1.1627906976744187</v>
      </c>
      <c r="AH53" s="39">
        <v>36.28</v>
      </c>
      <c r="AI53" s="40">
        <v>10</v>
      </c>
      <c r="AJ53" s="40">
        <v>5</v>
      </c>
      <c r="AK53" s="40">
        <v>0</v>
      </c>
      <c r="AL53" s="40">
        <v>3</v>
      </c>
      <c r="AM53" s="40">
        <v>0</v>
      </c>
      <c r="AN53" s="40">
        <v>0</v>
      </c>
      <c r="AO53" s="41">
        <f t="shared" si="23"/>
        <v>18</v>
      </c>
      <c r="AP53" s="42">
        <v>9</v>
      </c>
      <c r="AQ53" s="53">
        <f t="shared" si="24"/>
        <v>0.39752650176678445</v>
      </c>
      <c r="AR53" s="39">
        <v>36.69</v>
      </c>
      <c r="AS53" s="40">
        <v>8</v>
      </c>
      <c r="AT53" s="40">
        <v>4</v>
      </c>
      <c r="AU53" s="40">
        <v>6</v>
      </c>
      <c r="AV53" s="40">
        <v>0</v>
      </c>
      <c r="AW53" s="40">
        <v>0</v>
      </c>
      <c r="AX53" s="40">
        <v>1</v>
      </c>
      <c r="AY53" s="41">
        <f t="shared" si="25"/>
        <v>19</v>
      </c>
      <c r="AZ53" s="42">
        <v>6</v>
      </c>
      <c r="BA53" s="53">
        <f t="shared" si="26"/>
        <v>0.44506910283438744</v>
      </c>
      <c r="BB53" s="39">
        <v>33.19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1">
        <f t="shared" si="27"/>
        <v>0</v>
      </c>
      <c r="BJ53" s="42">
        <v>3</v>
      </c>
      <c r="BK53" s="53">
        <f t="shared" si="28"/>
        <v>0</v>
      </c>
      <c r="BL53" s="39">
        <v>38.630000000000003</v>
      </c>
      <c r="BM53" s="40">
        <v>0</v>
      </c>
      <c r="BN53" s="40">
        <v>7</v>
      </c>
      <c r="BO53" s="40">
        <v>6</v>
      </c>
      <c r="BP53" s="40">
        <v>7</v>
      </c>
      <c r="BQ53" s="40">
        <v>5</v>
      </c>
      <c r="BR53" s="56">
        <v>1</v>
      </c>
      <c r="BS53" s="41">
        <f t="shared" si="29"/>
        <v>25</v>
      </c>
      <c r="BT53" s="42">
        <v>3</v>
      </c>
      <c r="BU53" s="53">
        <f t="shared" si="30"/>
        <v>0.60052846504924329</v>
      </c>
      <c r="BV53" s="39">
        <v>54.75</v>
      </c>
      <c r="BW53" s="40">
        <v>0</v>
      </c>
      <c r="BX53" s="40">
        <v>9</v>
      </c>
      <c r="BY53" s="40">
        <v>3</v>
      </c>
      <c r="BZ53" s="40">
        <v>7</v>
      </c>
      <c r="CA53" s="40">
        <v>8</v>
      </c>
      <c r="CB53" s="40">
        <v>0</v>
      </c>
      <c r="CC53" s="41">
        <f t="shared" si="31"/>
        <v>27</v>
      </c>
      <c r="CD53" s="42">
        <v>6</v>
      </c>
      <c r="CE53" s="53">
        <f t="shared" si="32"/>
        <v>0.44444444444444442</v>
      </c>
      <c r="CF53" s="40">
        <v>0.2</v>
      </c>
      <c r="CG53" s="54">
        <f t="shared" si="33"/>
        <v>4.2408814944875681</v>
      </c>
      <c r="CH53" s="27"/>
    </row>
    <row r="54" spans="1:86" ht="26" customHeight="1" x14ac:dyDescent="0.35">
      <c r="A54" s="36">
        <v>24</v>
      </c>
      <c r="B54" s="37" t="s">
        <v>79</v>
      </c>
      <c r="C54" s="38" t="s">
        <v>114</v>
      </c>
      <c r="D54" s="39">
        <v>67.12</v>
      </c>
      <c r="E54" s="40">
        <v>9</v>
      </c>
      <c r="F54" s="40">
        <v>6</v>
      </c>
      <c r="G54" s="40">
        <v>0</v>
      </c>
      <c r="H54" s="40">
        <v>1</v>
      </c>
      <c r="I54" s="40">
        <v>0</v>
      </c>
      <c r="J54" s="40">
        <v>0</v>
      </c>
      <c r="K54" s="41">
        <f t="shared" si="17"/>
        <v>16</v>
      </c>
      <c r="L54" s="42">
        <v>9</v>
      </c>
      <c r="M54" s="53">
        <f t="shared" si="18"/>
        <v>0.21019442984760903</v>
      </c>
      <c r="N54" s="39">
        <v>59.57</v>
      </c>
      <c r="O54" s="40">
        <v>9</v>
      </c>
      <c r="P54" s="40">
        <v>7</v>
      </c>
      <c r="Q54" s="40">
        <v>9</v>
      </c>
      <c r="R54" s="40">
        <v>6</v>
      </c>
      <c r="S54" s="40">
        <v>8</v>
      </c>
      <c r="T54" s="40">
        <v>7</v>
      </c>
      <c r="U54" s="41">
        <f t="shared" si="19"/>
        <v>46</v>
      </c>
      <c r="V54" s="42">
        <v>0</v>
      </c>
      <c r="W54" s="53">
        <f t="shared" si="20"/>
        <v>0.77220077220077221</v>
      </c>
      <c r="X54" s="39">
        <v>64.72</v>
      </c>
      <c r="Y54" s="40">
        <v>8</v>
      </c>
      <c r="Z54" s="40">
        <v>7</v>
      </c>
      <c r="AA54" s="40">
        <v>7</v>
      </c>
      <c r="AB54" s="40">
        <v>8</v>
      </c>
      <c r="AC54" s="40">
        <v>7</v>
      </c>
      <c r="AD54" s="40">
        <v>9</v>
      </c>
      <c r="AE54" s="41">
        <f t="shared" si="21"/>
        <v>46</v>
      </c>
      <c r="AF54" s="42">
        <v>0</v>
      </c>
      <c r="AG54" s="53">
        <f t="shared" si="22"/>
        <v>0.71075401730531518</v>
      </c>
      <c r="AH54" s="39">
        <v>54.25</v>
      </c>
      <c r="AI54" s="40">
        <v>4</v>
      </c>
      <c r="AJ54" s="40">
        <v>10</v>
      </c>
      <c r="AK54" s="40">
        <v>4</v>
      </c>
      <c r="AL54" s="40">
        <v>0</v>
      </c>
      <c r="AM54" s="40">
        <v>0</v>
      </c>
      <c r="AN54" s="40">
        <v>0</v>
      </c>
      <c r="AO54" s="41">
        <f t="shared" si="23"/>
        <v>18</v>
      </c>
      <c r="AP54" s="42">
        <v>9</v>
      </c>
      <c r="AQ54" s="53">
        <f t="shared" si="24"/>
        <v>0.28458498023715417</v>
      </c>
      <c r="AR54" s="39">
        <v>55.38</v>
      </c>
      <c r="AS54" s="40">
        <v>9</v>
      </c>
      <c r="AT54" s="40">
        <v>8</v>
      </c>
      <c r="AU54" s="40">
        <v>8</v>
      </c>
      <c r="AV54" s="40">
        <v>4</v>
      </c>
      <c r="AW54" s="40">
        <v>8</v>
      </c>
      <c r="AX54" s="40">
        <v>0</v>
      </c>
      <c r="AY54" s="41">
        <f t="shared" si="25"/>
        <v>37</v>
      </c>
      <c r="AZ54" s="42">
        <v>3</v>
      </c>
      <c r="BA54" s="53">
        <f t="shared" si="26"/>
        <v>0.63377869133264819</v>
      </c>
      <c r="BB54" s="39">
        <v>112.1</v>
      </c>
      <c r="BC54" s="40">
        <v>8</v>
      </c>
      <c r="BD54" s="40">
        <v>1</v>
      </c>
      <c r="BE54" s="40">
        <v>0</v>
      </c>
      <c r="BF54" s="40">
        <v>0</v>
      </c>
      <c r="BG54" s="40">
        <v>0</v>
      </c>
      <c r="BH54" s="40">
        <v>0</v>
      </c>
      <c r="BI54" s="41">
        <f t="shared" si="27"/>
        <v>9</v>
      </c>
      <c r="BJ54" s="42">
        <v>0</v>
      </c>
      <c r="BK54" s="53">
        <f t="shared" si="28"/>
        <v>8.0285459411239962E-2</v>
      </c>
      <c r="BL54" s="39">
        <v>51.25</v>
      </c>
      <c r="BM54" s="40">
        <v>6</v>
      </c>
      <c r="BN54" s="40">
        <v>4</v>
      </c>
      <c r="BO54" s="40">
        <v>7</v>
      </c>
      <c r="BP54" s="40">
        <v>0</v>
      </c>
      <c r="BQ54" s="40">
        <v>9</v>
      </c>
      <c r="BR54" s="56">
        <v>1.5</v>
      </c>
      <c r="BS54" s="41">
        <f t="shared" si="29"/>
        <v>26</v>
      </c>
      <c r="BT54" s="42">
        <v>3</v>
      </c>
      <c r="BU54" s="53">
        <f t="shared" si="30"/>
        <v>0.71889400921658986</v>
      </c>
      <c r="BV54" s="39">
        <v>51.34</v>
      </c>
      <c r="BW54" s="40">
        <v>9</v>
      </c>
      <c r="BX54" s="40">
        <v>6</v>
      </c>
      <c r="BY54" s="40">
        <v>8</v>
      </c>
      <c r="BZ54" s="40">
        <v>8</v>
      </c>
      <c r="CA54" s="40">
        <v>7</v>
      </c>
      <c r="CB54" s="40">
        <v>3</v>
      </c>
      <c r="CC54" s="41">
        <f t="shared" si="31"/>
        <v>41</v>
      </c>
      <c r="CD54" s="42">
        <v>0</v>
      </c>
      <c r="CE54" s="53">
        <f t="shared" si="32"/>
        <v>0.7985975847292559</v>
      </c>
      <c r="CF54" s="40">
        <v>0</v>
      </c>
      <c r="CG54" s="54">
        <f t="shared" si="33"/>
        <v>4.2092899442805845</v>
      </c>
      <c r="CH54" s="27"/>
    </row>
    <row r="55" spans="1:86" ht="26" customHeight="1" x14ac:dyDescent="0.35">
      <c r="A55" s="36">
        <v>25</v>
      </c>
      <c r="B55" s="37" t="s">
        <v>79</v>
      </c>
      <c r="C55" s="38" t="s">
        <v>146</v>
      </c>
      <c r="D55" s="39">
        <v>90.53</v>
      </c>
      <c r="E55" s="40">
        <v>7</v>
      </c>
      <c r="F55" s="40">
        <v>4</v>
      </c>
      <c r="G55" s="40">
        <v>2</v>
      </c>
      <c r="H55" s="40">
        <v>4</v>
      </c>
      <c r="I55" s="40">
        <v>6</v>
      </c>
      <c r="J55" s="40">
        <v>0</v>
      </c>
      <c r="K55" s="41">
        <f t="shared" si="17"/>
        <v>23</v>
      </c>
      <c r="L55" s="42">
        <v>3</v>
      </c>
      <c r="M55" s="53">
        <f t="shared" si="18"/>
        <v>0.2459104030792259</v>
      </c>
      <c r="N55" s="39">
        <v>65.72</v>
      </c>
      <c r="O55" s="40">
        <v>10</v>
      </c>
      <c r="P55" s="40">
        <v>7</v>
      </c>
      <c r="Q55" s="40">
        <v>6</v>
      </c>
      <c r="R55" s="40">
        <v>7</v>
      </c>
      <c r="S55" s="40">
        <v>9</v>
      </c>
      <c r="T55" s="40">
        <v>7</v>
      </c>
      <c r="U55" s="41">
        <f t="shared" si="19"/>
        <v>46</v>
      </c>
      <c r="V55" s="42">
        <v>0</v>
      </c>
      <c r="W55" s="53">
        <f t="shared" si="20"/>
        <v>0.69993913572732802</v>
      </c>
      <c r="X55" s="39">
        <v>65.83</v>
      </c>
      <c r="Y55" s="40">
        <v>10</v>
      </c>
      <c r="Z55" s="40">
        <v>8</v>
      </c>
      <c r="AA55" s="40">
        <v>6</v>
      </c>
      <c r="AB55" s="40">
        <v>2</v>
      </c>
      <c r="AC55" s="40">
        <v>8</v>
      </c>
      <c r="AD55" s="40">
        <v>7</v>
      </c>
      <c r="AE55" s="41">
        <f t="shared" si="21"/>
        <v>41</v>
      </c>
      <c r="AF55" s="42">
        <v>0</v>
      </c>
      <c r="AG55" s="53">
        <f t="shared" si="22"/>
        <v>0.62281634513139905</v>
      </c>
      <c r="AH55" s="39">
        <v>70.47</v>
      </c>
      <c r="AI55" s="40">
        <v>0</v>
      </c>
      <c r="AJ55" s="40">
        <v>7</v>
      </c>
      <c r="AK55" s="40">
        <v>7</v>
      </c>
      <c r="AL55" s="40">
        <v>4</v>
      </c>
      <c r="AM55" s="40">
        <v>0</v>
      </c>
      <c r="AN55" s="40">
        <v>7</v>
      </c>
      <c r="AO55" s="41">
        <f t="shared" si="23"/>
        <v>25</v>
      </c>
      <c r="AP55" s="42">
        <v>6</v>
      </c>
      <c r="AQ55" s="53">
        <f t="shared" si="24"/>
        <v>0.32692559173532104</v>
      </c>
      <c r="AR55" s="39">
        <v>72.34</v>
      </c>
      <c r="AS55" s="40">
        <v>6</v>
      </c>
      <c r="AT55" s="40">
        <v>8</v>
      </c>
      <c r="AU55" s="40">
        <v>8</v>
      </c>
      <c r="AV55" s="40">
        <v>0</v>
      </c>
      <c r="AW55" s="40">
        <v>6</v>
      </c>
      <c r="AX55" s="40">
        <v>6</v>
      </c>
      <c r="AY55" s="41">
        <f t="shared" si="25"/>
        <v>34</v>
      </c>
      <c r="AZ55" s="42">
        <v>3</v>
      </c>
      <c r="BA55" s="53">
        <f t="shared" si="26"/>
        <v>0.45128749668170959</v>
      </c>
      <c r="BB55" s="39">
        <v>100.03</v>
      </c>
      <c r="BC55" s="40">
        <v>3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1">
        <f t="shared" si="27"/>
        <v>3</v>
      </c>
      <c r="BJ55" s="42">
        <v>0</v>
      </c>
      <c r="BK55" s="53">
        <f t="shared" si="28"/>
        <v>2.9991002699190243E-2</v>
      </c>
      <c r="BL55" s="39">
        <v>69.94</v>
      </c>
      <c r="BM55" s="40">
        <v>7</v>
      </c>
      <c r="BN55" s="40">
        <v>10</v>
      </c>
      <c r="BO55" s="40">
        <v>6</v>
      </c>
      <c r="BP55" s="40">
        <v>3</v>
      </c>
      <c r="BQ55" s="40">
        <v>3</v>
      </c>
      <c r="BR55" s="56">
        <v>1</v>
      </c>
      <c r="BS55" s="41">
        <f t="shared" si="29"/>
        <v>29</v>
      </c>
      <c r="BT55" s="42">
        <v>0</v>
      </c>
      <c r="BU55" s="53">
        <f t="shared" si="30"/>
        <v>0.41464112096082356</v>
      </c>
      <c r="BV55" s="39">
        <v>67.16</v>
      </c>
      <c r="BW55" s="40">
        <v>5</v>
      </c>
      <c r="BX55" s="40">
        <v>6</v>
      </c>
      <c r="BY55" s="40">
        <v>7</v>
      </c>
      <c r="BZ55" s="40">
        <v>10</v>
      </c>
      <c r="CA55" s="40">
        <v>9</v>
      </c>
      <c r="CB55" s="40">
        <v>0</v>
      </c>
      <c r="CC55" s="41">
        <f t="shared" si="31"/>
        <v>37</v>
      </c>
      <c r="CD55" s="42">
        <v>3</v>
      </c>
      <c r="CE55" s="53">
        <f t="shared" si="32"/>
        <v>0.52736602052451542</v>
      </c>
      <c r="CF55" s="40">
        <v>0</v>
      </c>
      <c r="CG55" s="54">
        <f t="shared" si="33"/>
        <v>3.3188771165395128</v>
      </c>
      <c r="CH55" s="27"/>
    </row>
    <row r="56" spans="1:86" ht="26" customHeight="1" x14ac:dyDescent="0.35">
      <c r="A56" s="36">
        <v>26</v>
      </c>
      <c r="B56" s="37" t="s">
        <v>120</v>
      </c>
      <c r="C56" s="38" t="s">
        <v>121</v>
      </c>
      <c r="D56" s="39">
        <v>35.72</v>
      </c>
      <c r="E56" s="40">
        <v>5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1">
        <f t="shared" si="17"/>
        <v>5</v>
      </c>
      <c r="L56" s="42">
        <v>15</v>
      </c>
      <c r="M56" s="53">
        <f t="shared" si="18"/>
        <v>9.8580441640378547E-2</v>
      </c>
      <c r="N56" s="39">
        <v>27.87</v>
      </c>
      <c r="O56" s="40">
        <v>9</v>
      </c>
      <c r="P56" s="40">
        <v>9</v>
      </c>
      <c r="Q56" s="40">
        <v>10</v>
      </c>
      <c r="R56" s="40">
        <v>0</v>
      </c>
      <c r="S56" s="40">
        <v>8</v>
      </c>
      <c r="T56" s="40">
        <v>9</v>
      </c>
      <c r="U56" s="41">
        <f t="shared" si="19"/>
        <v>45</v>
      </c>
      <c r="V56" s="42">
        <v>3</v>
      </c>
      <c r="W56" s="53">
        <f t="shared" si="20"/>
        <v>1.4577259475218658</v>
      </c>
      <c r="X56" s="39">
        <v>29.94</v>
      </c>
      <c r="Y56" s="40">
        <v>3</v>
      </c>
      <c r="Z56" s="40">
        <v>0</v>
      </c>
      <c r="AA56" s="40">
        <v>6</v>
      </c>
      <c r="AB56" s="40">
        <v>0</v>
      </c>
      <c r="AC56" s="40">
        <v>0</v>
      </c>
      <c r="AD56" s="40">
        <v>0</v>
      </c>
      <c r="AE56" s="41">
        <f t="shared" si="21"/>
        <v>9</v>
      </c>
      <c r="AF56" s="42">
        <v>12</v>
      </c>
      <c r="AG56" s="53">
        <f t="shared" si="22"/>
        <v>0.21459227467811159</v>
      </c>
      <c r="AH56" s="39">
        <v>33.47</v>
      </c>
      <c r="AI56" s="40">
        <v>4</v>
      </c>
      <c r="AJ56" s="40">
        <v>0</v>
      </c>
      <c r="AK56" s="40">
        <v>4</v>
      </c>
      <c r="AL56" s="40">
        <v>0</v>
      </c>
      <c r="AM56" s="40">
        <v>0</v>
      </c>
      <c r="AN56" s="40">
        <v>0</v>
      </c>
      <c r="AO56" s="41">
        <f t="shared" si="23"/>
        <v>8</v>
      </c>
      <c r="AP56" s="42">
        <v>12</v>
      </c>
      <c r="AQ56" s="53">
        <f t="shared" si="24"/>
        <v>0.17594018033868486</v>
      </c>
      <c r="AR56" s="39">
        <v>31.88</v>
      </c>
      <c r="AS56" s="40">
        <v>5</v>
      </c>
      <c r="AT56" s="40">
        <v>0</v>
      </c>
      <c r="AU56" s="40">
        <v>6</v>
      </c>
      <c r="AV56" s="40">
        <v>6</v>
      </c>
      <c r="AW56" s="40">
        <v>0</v>
      </c>
      <c r="AX56" s="40">
        <v>0</v>
      </c>
      <c r="AY56" s="41">
        <f t="shared" si="25"/>
        <v>17</v>
      </c>
      <c r="AZ56" s="42">
        <v>9</v>
      </c>
      <c r="BA56" s="53">
        <f t="shared" si="26"/>
        <v>0.41585127201565564</v>
      </c>
      <c r="BB56" s="39">
        <v>31.12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1">
        <f t="shared" si="27"/>
        <v>0</v>
      </c>
      <c r="BJ56" s="42">
        <v>3</v>
      </c>
      <c r="BK56" s="53">
        <f t="shared" si="28"/>
        <v>0</v>
      </c>
      <c r="BL56" s="39">
        <v>31.34</v>
      </c>
      <c r="BM56" s="40">
        <v>0</v>
      </c>
      <c r="BN56" s="40">
        <v>6</v>
      </c>
      <c r="BO56" s="40">
        <v>0</v>
      </c>
      <c r="BP56" s="40">
        <v>0</v>
      </c>
      <c r="BQ56" s="40">
        <v>0</v>
      </c>
      <c r="BR56" s="56">
        <v>1</v>
      </c>
      <c r="BS56" s="41">
        <f t="shared" si="29"/>
        <v>6</v>
      </c>
      <c r="BT56" s="42">
        <v>12</v>
      </c>
      <c r="BU56" s="53">
        <f t="shared" si="30"/>
        <v>0.13844023996308258</v>
      </c>
      <c r="BV56" s="39">
        <v>27.53</v>
      </c>
      <c r="BW56" s="40">
        <v>7</v>
      </c>
      <c r="BX56" s="40">
        <v>8</v>
      </c>
      <c r="BY56" s="40">
        <v>8</v>
      </c>
      <c r="BZ56" s="40">
        <v>4</v>
      </c>
      <c r="CA56" s="40">
        <v>0</v>
      </c>
      <c r="CB56" s="40">
        <v>0</v>
      </c>
      <c r="CC56" s="41">
        <f t="shared" si="31"/>
        <v>27</v>
      </c>
      <c r="CD56" s="42">
        <v>6</v>
      </c>
      <c r="CE56" s="53">
        <f t="shared" si="32"/>
        <v>0.80524903071875931</v>
      </c>
      <c r="CF56" s="40">
        <v>0</v>
      </c>
      <c r="CG56" s="54">
        <f t="shared" si="33"/>
        <v>3.3063793868765381</v>
      </c>
      <c r="CH56" s="27"/>
    </row>
    <row r="57" spans="1:86" ht="26" customHeight="1" x14ac:dyDescent="0.35">
      <c r="A57" s="36">
        <v>27</v>
      </c>
      <c r="B57" s="37" t="s">
        <v>150</v>
      </c>
      <c r="C57" s="38" t="s">
        <v>144</v>
      </c>
      <c r="D57" s="39">
        <v>48.03</v>
      </c>
      <c r="E57" s="40">
        <v>0</v>
      </c>
      <c r="F57" s="40">
        <v>0</v>
      </c>
      <c r="G57" s="40">
        <v>3</v>
      </c>
      <c r="H57" s="40">
        <v>0</v>
      </c>
      <c r="I57" s="40">
        <v>0</v>
      </c>
      <c r="J57" s="40">
        <v>2</v>
      </c>
      <c r="K57" s="41">
        <f t="shared" si="17"/>
        <v>5</v>
      </c>
      <c r="L57" s="42">
        <v>12</v>
      </c>
      <c r="M57" s="53">
        <f t="shared" si="18"/>
        <v>8.329168748958854E-2</v>
      </c>
      <c r="N57" s="39">
        <v>49.25</v>
      </c>
      <c r="O57" s="40">
        <v>6</v>
      </c>
      <c r="P57" s="40">
        <v>9</v>
      </c>
      <c r="Q57" s="40">
        <v>7</v>
      </c>
      <c r="R57" s="40">
        <v>10</v>
      </c>
      <c r="S57" s="40">
        <v>10</v>
      </c>
      <c r="T57" s="40">
        <v>9</v>
      </c>
      <c r="U57" s="41">
        <f t="shared" si="19"/>
        <v>51</v>
      </c>
      <c r="V57" s="42">
        <v>0</v>
      </c>
      <c r="W57" s="53">
        <f t="shared" si="20"/>
        <v>1.0355329949238579</v>
      </c>
      <c r="X57" s="39">
        <v>38.82</v>
      </c>
      <c r="Y57" s="40">
        <v>7</v>
      </c>
      <c r="Z57" s="40">
        <v>0</v>
      </c>
      <c r="AA57" s="40">
        <v>9</v>
      </c>
      <c r="AB57" s="40">
        <v>1</v>
      </c>
      <c r="AC57" s="40">
        <v>0</v>
      </c>
      <c r="AD57" s="40">
        <v>0</v>
      </c>
      <c r="AE57" s="41">
        <f t="shared" si="21"/>
        <v>17</v>
      </c>
      <c r="AF57" s="42">
        <v>9</v>
      </c>
      <c r="AG57" s="53">
        <f t="shared" si="22"/>
        <v>0.35549979088247596</v>
      </c>
      <c r="AH57" s="39">
        <v>38.47</v>
      </c>
      <c r="AI57" s="40">
        <v>0</v>
      </c>
      <c r="AJ57" s="40">
        <v>9</v>
      </c>
      <c r="AK57" s="40">
        <v>0</v>
      </c>
      <c r="AL57" s="40">
        <v>0</v>
      </c>
      <c r="AM57" s="40">
        <v>0</v>
      </c>
      <c r="AN57" s="40">
        <v>0</v>
      </c>
      <c r="AO57" s="41">
        <f t="shared" si="23"/>
        <v>9</v>
      </c>
      <c r="AP57" s="42">
        <v>15</v>
      </c>
      <c r="AQ57" s="53">
        <f t="shared" si="24"/>
        <v>0.1683186833738545</v>
      </c>
      <c r="AR57" s="39">
        <v>47.4</v>
      </c>
      <c r="AS57" s="40">
        <v>0</v>
      </c>
      <c r="AT57" s="40">
        <v>3</v>
      </c>
      <c r="AU57" s="40">
        <v>5</v>
      </c>
      <c r="AV57" s="40">
        <v>0</v>
      </c>
      <c r="AW57" s="40">
        <v>0</v>
      </c>
      <c r="AX57" s="40">
        <v>0</v>
      </c>
      <c r="AY57" s="41">
        <f t="shared" si="25"/>
        <v>8</v>
      </c>
      <c r="AZ57" s="42">
        <v>12</v>
      </c>
      <c r="BA57" s="53">
        <f t="shared" si="26"/>
        <v>0.13468013468013468</v>
      </c>
      <c r="BB57" s="39">
        <v>45.68</v>
      </c>
      <c r="BC57" s="40">
        <v>1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1">
        <f t="shared" si="27"/>
        <v>1</v>
      </c>
      <c r="BJ57" s="42">
        <v>0</v>
      </c>
      <c r="BK57" s="53">
        <f t="shared" si="28"/>
        <v>2.1891418563922942E-2</v>
      </c>
      <c r="BL57" s="39">
        <v>43.96</v>
      </c>
      <c r="BM57" s="40">
        <v>8</v>
      </c>
      <c r="BN57" s="40">
        <v>6</v>
      </c>
      <c r="BO57" s="40">
        <v>0</v>
      </c>
      <c r="BP57" s="40">
        <v>0</v>
      </c>
      <c r="BQ57" s="40">
        <v>2</v>
      </c>
      <c r="BR57" s="56">
        <v>1.5</v>
      </c>
      <c r="BS57" s="41">
        <f t="shared" si="29"/>
        <v>16</v>
      </c>
      <c r="BT57" s="42">
        <v>6</v>
      </c>
      <c r="BU57" s="53">
        <f t="shared" si="30"/>
        <v>0.48038430744595673</v>
      </c>
      <c r="BV57" s="39">
        <v>47.22</v>
      </c>
      <c r="BW57" s="40">
        <v>4</v>
      </c>
      <c r="BX57" s="40">
        <v>0</v>
      </c>
      <c r="BY57" s="40">
        <v>8</v>
      </c>
      <c r="BZ57" s="40">
        <v>4</v>
      </c>
      <c r="CA57" s="40">
        <v>9</v>
      </c>
      <c r="CB57" s="40">
        <v>2</v>
      </c>
      <c r="CC57" s="41">
        <f t="shared" si="31"/>
        <v>27</v>
      </c>
      <c r="CD57" s="42">
        <v>3</v>
      </c>
      <c r="CE57" s="53">
        <f t="shared" si="32"/>
        <v>0.5376344086021505</v>
      </c>
      <c r="CF57" s="40">
        <v>0</v>
      </c>
      <c r="CG57" s="54">
        <f t="shared" si="33"/>
        <v>2.817233425961942</v>
      </c>
      <c r="CH57" s="27"/>
    </row>
    <row r="58" spans="1:86" ht="26" customHeight="1" x14ac:dyDescent="0.35">
      <c r="A58" s="36">
        <v>28</v>
      </c>
      <c r="B58" s="37" t="s">
        <v>79</v>
      </c>
      <c r="C58" s="38" t="s">
        <v>142</v>
      </c>
      <c r="D58" s="39">
        <v>93.13</v>
      </c>
      <c r="E58" s="40">
        <v>4</v>
      </c>
      <c r="F58" s="40">
        <v>3</v>
      </c>
      <c r="G58" s="40">
        <v>4</v>
      </c>
      <c r="H58" s="40">
        <v>0</v>
      </c>
      <c r="I58" s="40">
        <v>0</v>
      </c>
      <c r="J58" s="40">
        <v>0</v>
      </c>
      <c r="K58" s="41">
        <f t="shared" si="17"/>
        <v>11</v>
      </c>
      <c r="L58" s="42">
        <v>9</v>
      </c>
      <c r="M58" s="53">
        <f t="shared" si="18"/>
        <v>0.10770586507392539</v>
      </c>
      <c r="N58" s="39">
        <v>85.63</v>
      </c>
      <c r="O58" s="40">
        <v>8</v>
      </c>
      <c r="P58" s="40">
        <v>9</v>
      </c>
      <c r="Q58" s="40">
        <v>7</v>
      </c>
      <c r="R58" s="40">
        <v>8</v>
      </c>
      <c r="S58" s="40">
        <v>8</v>
      </c>
      <c r="T58" s="40">
        <v>10</v>
      </c>
      <c r="U58" s="41">
        <f t="shared" si="19"/>
        <v>50</v>
      </c>
      <c r="V58" s="42">
        <v>0</v>
      </c>
      <c r="W58" s="53">
        <f t="shared" si="20"/>
        <v>0.58390750905056643</v>
      </c>
      <c r="X58" s="39">
        <v>74.75</v>
      </c>
      <c r="Y58" s="40">
        <v>8</v>
      </c>
      <c r="Z58" s="40">
        <v>6</v>
      </c>
      <c r="AA58" s="40">
        <v>8</v>
      </c>
      <c r="AB58" s="40">
        <v>0</v>
      </c>
      <c r="AC58" s="40">
        <v>6</v>
      </c>
      <c r="AD58" s="40">
        <v>2</v>
      </c>
      <c r="AE58" s="41">
        <f t="shared" si="21"/>
        <v>30</v>
      </c>
      <c r="AF58" s="42">
        <v>3</v>
      </c>
      <c r="AG58" s="53">
        <f t="shared" si="22"/>
        <v>0.38585209003215432</v>
      </c>
      <c r="AH58" s="39">
        <v>87.97</v>
      </c>
      <c r="AI58" s="40">
        <v>4</v>
      </c>
      <c r="AJ58" s="40">
        <v>2</v>
      </c>
      <c r="AK58" s="40">
        <v>7</v>
      </c>
      <c r="AL58" s="40">
        <v>3</v>
      </c>
      <c r="AM58" s="40">
        <v>0</v>
      </c>
      <c r="AN58" s="40">
        <v>5</v>
      </c>
      <c r="AO58" s="41">
        <f t="shared" si="23"/>
        <v>21</v>
      </c>
      <c r="AP58" s="42">
        <v>3</v>
      </c>
      <c r="AQ58" s="53">
        <f t="shared" si="24"/>
        <v>0.23084533362647028</v>
      </c>
      <c r="AR58" s="39">
        <v>84.34</v>
      </c>
      <c r="AS58" s="40">
        <v>10</v>
      </c>
      <c r="AT58" s="40">
        <v>8</v>
      </c>
      <c r="AU58" s="40">
        <v>0</v>
      </c>
      <c r="AV58" s="40">
        <v>0</v>
      </c>
      <c r="AW58" s="40">
        <v>0</v>
      </c>
      <c r="AX58" s="40">
        <v>3</v>
      </c>
      <c r="AY58" s="41">
        <f t="shared" si="25"/>
        <v>21</v>
      </c>
      <c r="AZ58" s="42">
        <v>9</v>
      </c>
      <c r="BA58" s="53">
        <f t="shared" si="26"/>
        <v>0.22498392971930575</v>
      </c>
      <c r="BB58" s="39">
        <v>100.53</v>
      </c>
      <c r="BC58" s="40">
        <v>8</v>
      </c>
      <c r="BD58" s="40">
        <v>8</v>
      </c>
      <c r="BE58" s="40">
        <v>7</v>
      </c>
      <c r="BF58" s="40">
        <v>6</v>
      </c>
      <c r="BG58" s="40">
        <v>5</v>
      </c>
      <c r="BH58" s="40">
        <v>4</v>
      </c>
      <c r="BI58" s="41">
        <f t="shared" si="27"/>
        <v>38</v>
      </c>
      <c r="BJ58" s="42">
        <v>0</v>
      </c>
      <c r="BK58" s="53">
        <f t="shared" si="28"/>
        <v>0.3779966179249975</v>
      </c>
      <c r="BL58" s="39">
        <v>89.9</v>
      </c>
      <c r="BM58" s="40">
        <v>6</v>
      </c>
      <c r="BN58" s="40">
        <v>8</v>
      </c>
      <c r="BO58" s="40">
        <v>4</v>
      </c>
      <c r="BP58" s="40">
        <v>8</v>
      </c>
      <c r="BQ58" s="40">
        <v>5</v>
      </c>
      <c r="BR58" s="56">
        <v>1</v>
      </c>
      <c r="BS58" s="41">
        <f t="shared" si="29"/>
        <v>31</v>
      </c>
      <c r="BT58" s="42">
        <v>0</v>
      </c>
      <c r="BU58" s="53">
        <f t="shared" si="30"/>
        <v>0.34482758620689652</v>
      </c>
      <c r="BV58" s="39">
        <v>86.4</v>
      </c>
      <c r="BW58" s="40">
        <v>9</v>
      </c>
      <c r="BX58" s="40">
        <v>8</v>
      </c>
      <c r="BY58" s="40">
        <v>7</v>
      </c>
      <c r="BZ58" s="40">
        <v>6</v>
      </c>
      <c r="CA58" s="40">
        <v>5</v>
      </c>
      <c r="CB58" s="40">
        <v>6</v>
      </c>
      <c r="CC58" s="41">
        <f t="shared" si="31"/>
        <v>41</v>
      </c>
      <c r="CD58" s="42">
        <v>0</v>
      </c>
      <c r="CE58" s="53">
        <f t="shared" si="32"/>
        <v>0.47453703703703698</v>
      </c>
      <c r="CF58" s="40">
        <v>0</v>
      </c>
      <c r="CG58" s="54">
        <f t="shared" si="33"/>
        <v>2.7306559686713525</v>
      </c>
      <c r="CH58" s="27"/>
    </row>
    <row r="59" spans="1:86" ht="26" customHeight="1" x14ac:dyDescent="0.35">
      <c r="A59" s="36">
        <v>29</v>
      </c>
      <c r="B59" s="37" t="s">
        <v>79</v>
      </c>
      <c r="C59" s="38" t="s">
        <v>115</v>
      </c>
      <c r="D59" s="39">
        <v>58.69</v>
      </c>
      <c r="E59" s="40">
        <v>8</v>
      </c>
      <c r="F59" s="40">
        <v>0</v>
      </c>
      <c r="G59" s="40">
        <v>1</v>
      </c>
      <c r="H59" s="40">
        <v>0</v>
      </c>
      <c r="I59" s="40">
        <v>0</v>
      </c>
      <c r="J59" s="40">
        <v>0</v>
      </c>
      <c r="K59" s="41">
        <f t="shared" si="17"/>
        <v>9</v>
      </c>
      <c r="L59" s="42">
        <v>12</v>
      </c>
      <c r="M59" s="53">
        <f t="shared" si="18"/>
        <v>0.12731645211486772</v>
      </c>
      <c r="N59" s="39">
        <v>64.66</v>
      </c>
      <c r="O59" s="40">
        <v>0</v>
      </c>
      <c r="P59" s="40">
        <v>10</v>
      </c>
      <c r="Q59" s="40">
        <v>7</v>
      </c>
      <c r="R59" s="40">
        <v>6</v>
      </c>
      <c r="S59" s="40">
        <v>5</v>
      </c>
      <c r="T59" s="40">
        <v>0</v>
      </c>
      <c r="U59" s="41">
        <f t="shared" si="19"/>
        <v>28</v>
      </c>
      <c r="V59" s="42">
        <v>6</v>
      </c>
      <c r="W59" s="53">
        <f t="shared" si="20"/>
        <v>0.39626379847155396</v>
      </c>
      <c r="X59" s="39">
        <v>52.75</v>
      </c>
      <c r="Y59" s="40">
        <v>8</v>
      </c>
      <c r="Z59" s="40">
        <v>1</v>
      </c>
      <c r="AA59" s="40">
        <v>5</v>
      </c>
      <c r="AB59" s="40">
        <v>0</v>
      </c>
      <c r="AC59" s="40">
        <v>0</v>
      </c>
      <c r="AD59" s="40">
        <v>5</v>
      </c>
      <c r="AE59" s="41">
        <f t="shared" si="21"/>
        <v>19</v>
      </c>
      <c r="AF59" s="42">
        <v>6</v>
      </c>
      <c r="AG59" s="53">
        <f t="shared" si="22"/>
        <v>0.32340425531914896</v>
      </c>
      <c r="AH59" s="39">
        <v>46.07</v>
      </c>
      <c r="AI59" s="40">
        <v>4</v>
      </c>
      <c r="AJ59" s="40">
        <v>4</v>
      </c>
      <c r="AK59" s="40">
        <v>7</v>
      </c>
      <c r="AL59" s="40">
        <v>0</v>
      </c>
      <c r="AM59" s="40">
        <v>0</v>
      </c>
      <c r="AN59" s="40">
        <v>4</v>
      </c>
      <c r="AO59" s="41">
        <f t="shared" si="23"/>
        <v>19</v>
      </c>
      <c r="AP59" s="42">
        <v>6</v>
      </c>
      <c r="AQ59" s="53">
        <f t="shared" si="24"/>
        <v>0.36489341271365472</v>
      </c>
      <c r="AR59" s="39">
        <v>52.47</v>
      </c>
      <c r="AS59" s="40">
        <v>1</v>
      </c>
      <c r="AT59" s="40">
        <v>6</v>
      </c>
      <c r="AU59" s="40">
        <v>8</v>
      </c>
      <c r="AV59" s="40">
        <v>0</v>
      </c>
      <c r="AW59" s="40">
        <v>0</v>
      </c>
      <c r="AX59" s="40">
        <v>0</v>
      </c>
      <c r="AY59" s="41">
        <f t="shared" si="25"/>
        <v>15</v>
      </c>
      <c r="AZ59" s="42">
        <v>9</v>
      </c>
      <c r="BA59" s="53">
        <f t="shared" si="26"/>
        <v>0.2440214738897023</v>
      </c>
      <c r="BB59" s="39">
        <v>98.35</v>
      </c>
      <c r="BC59" s="40">
        <v>0</v>
      </c>
      <c r="BD59" s="40">
        <v>0</v>
      </c>
      <c r="BE59" s="40">
        <v>0</v>
      </c>
      <c r="BF59" s="40">
        <v>0</v>
      </c>
      <c r="BG59" s="40">
        <v>0</v>
      </c>
      <c r="BH59" s="40">
        <v>0</v>
      </c>
      <c r="BI59" s="41">
        <f t="shared" si="27"/>
        <v>0</v>
      </c>
      <c r="BJ59" s="42">
        <v>3</v>
      </c>
      <c r="BK59" s="53">
        <f t="shared" si="28"/>
        <v>0</v>
      </c>
      <c r="BL59" s="39">
        <v>48.09</v>
      </c>
      <c r="BM59" s="40">
        <v>8</v>
      </c>
      <c r="BN59" s="40">
        <v>7</v>
      </c>
      <c r="BO59" s="40">
        <v>0</v>
      </c>
      <c r="BP59" s="40">
        <v>7</v>
      </c>
      <c r="BQ59" s="40">
        <v>0</v>
      </c>
      <c r="BR59" s="56">
        <v>1</v>
      </c>
      <c r="BS59" s="41">
        <f t="shared" si="29"/>
        <v>22</v>
      </c>
      <c r="BT59" s="42">
        <v>6</v>
      </c>
      <c r="BU59" s="53">
        <f t="shared" si="30"/>
        <v>0.40672952486596409</v>
      </c>
      <c r="BV59" s="39">
        <v>72.81</v>
      </c>
      <c r="BW59" s="40">
        <v>0</v>
      </c>
      <c r="BX59" s="40">
        <v>0</v>
      </c>
      <c r="BY59" s="40">
        <v>0</v>
      </c>
      <c r="BZ59" s="40">
        <v>7</v>
      </c>
      <c r="CA59" s="40">
        <v>9</v>
      </c>
      <c r="CB59" s="40">
        <v>5</v>
      </c>
      <c r="CC59" s="41">
        <f t="shared" si="31"/>
        <v>21</v>
      </c>
      <c r="CD59" s="42">
        <v>9</v>
      </c>
      <c r="CE59" s="53">
        <f t="shared" si="32"/>
        <v>0.2566923359002567</v>
      </c>
      <c r="CF59" s="40">
        <v>0</v>
      </c>
      <c r="CG59" s="54">
        <f t="shared" si="33"/>
        <v>2.1193212532751486</v>
      </c>
      <c r="CH59" s="27"/>
    </row>
    <row r="60" spans="1:86" ht="26" customHeight="1" x14ac:dyDescent="0.35">
      <c r="A60" s="36">
        <v>30</v>
      </c>
      <c r="B60" s="37" t="s">
        <v>148</v>
      </c>
      <c r="C60" s="38" t="s">
        <v>147</v>
      </c>
      <c r="D60" s="39">
        <v>94</v>
      </c>
      <c r="E60" s="40">
        <v>4</v>
      </c>
      <c r="F60" s="40">
        <v>2</v>
      </c>
      <c r="G60" s="40">
        <v>6</v>
      </c>
      <c r="H60" s="40">
        <v>0</v>
      </c>
      <c r="I60" s="40">
        <v>0</v>
      </c>
      <c r="J60" s="40">
        <v>0</v>
      </c>
      <c r="K60" s="41">
        <f t="shared" si="17"/>
        <v>12</v>
      </c>
      <c r="L60" s="42">
        <v>9</v>
      </c>
      <c r="M60" s="53">
        <f t="shared" si="18"/>
        <v>0.11650485436893204</v>
      </c>
      <c r="N60" s="39">
        <v>93.97</v>
      </c>
      <c r="O60" s="40">
        <v>8</v>
      </c>
      <c r="P60" s="40">
        <v>6</v>
      </c>
      <c r="Q60" s="40">
        <v>6</v>
      </c>
      <c r="R60" s="40">
        <v>8</v>
      </c>
      <c r="S60" s="40">
        <v>5</v>
      </c>
      <c r="T60" s="40">
        <v>8</v>
      </c>
      <c r="U60" s="41">
        <f t="shared" si="19"/>
        <v>41</v>
      </c>
      <c r="V60" s="42">
        <v>0</v>
      </c>
      <c r="W60" s="53">
        <f t="shared" si="20"/>
        <v>0.43630946046610619</v>
      </c>
      <c r="X60" s="39">
        <v>101.37</v>
      </c>
      <c r="Y60" s="40">
        <v>10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1">
        <f t="shared" si="21"/>
        <v>10</v>
      </c>
      <c r="AF60" s="42">
        <v>15</v>
      </c>
      <c r="AG60" s="53">
        <f t="shared" si="22"/>
        <v>8.593280054996992E-2</v>
      </c>
      <c r="AH60" s="39">
        <v>88.44</v>
      </c>
      <c r="AI60" s="40">
        <v>4</v>
      </c>
      <c r="AJ60" s="40">
        <v>8</v>
      </c>
      <c r="AK60" s="40">
        <v>0</v>
      </c>
      <c r="AL60" s="40">
        <v>0</v>
      </c>
      <c r="AM60" s="40">
        <v>4</v>
      </c>
      <c r="AN60" s="40">
        <v>0</v>
      </c>
      <c r="AO60" s="41">
        <f t="shared" si="23"/>
        <v>16</v>
      </c>
      <c r="AP60" s="42">
        <v>9</v>
      </c>
      <c r="AQ60" s="53">
        <f t="shared" si="24"/>
        <v>0.16420361247947454</v>
      </c>
      <c r="AR60" s="39">
        <v>106.88</v>
      </c>
      <c r="AS60" s="40">
        <v>8</v>
      </c>
      <c r="AT60" s="40">
        <v>5</v>
      </c>
      <c r="AU60" s="40">
        <v>0</v>
      </c>
      <c r="AV60" s="40">
        <v>0</v>
      </c>
      <c r="AW60" s="40">
        <v>0</v>
      </c>
      <c r="AX60" s="40">
        <v>3</v>
      </c>
      <c r="AY60" s="41">
        <f t="shared" si="25"/>
        <v>16</v>
      </c>
      <c r="AZ60" s="42">
        <v>9</v>
      </c>
      <c r="BA60" s="53">
        <f t="shared" si="26"/>
        <v>0.13807386952019332</v>
      </c>
      <c r="BB60" s="39">
        <v>138.12</v>
      </c>
      <c r="BC60" s="40">
        <v>0</v>
      </c>
      <c r="BD60" s="40">
        <v>0</v>
      </c>
      <c r="BE60" s="40">
        <v>0</v>
      </c>
      <c r="BF60" s="40">
        <v>0</v>
      </c>
      <c r="BG60" s="40">
        <v>0</v>
      </c>
      <c r="BH60" s="40">
        <v>0</v>
      </c>
      <c r="BI60" s="41">
        <f t="shared" si="27"/>
        <v>0</v>
      </c>
      <c r="BJ60" s="42">
        <v>3</v>
      </c>
      <c r="BK60" s="53">
        <f t="shared" si="28"/>
        <v>0</v>
      </c>
      <c r="BL60" s="39">
        <v>80.88</v>
      </c>
      <c r="BM60" s="40">
        <v>7</v>
      </c>
      <c r="BN60" s="40">
        <v>8</v>
      </c>
      <c r="BO60" s="40">
        <v>7</v>
      </c>
      <c r="BP60" s="40">
        <v>1</v>
      </c>
      <c r="BQ60" s="40">
        <v>4</v>
      </c>
      <c r="BR60" s="56">
        <v>1</v>
      </c>
      <c r="BS60" s="41">
        <f t="shared" si="29"/>
        <v>27</v>
      </c>
      <c r="BT60" s="42">
        <v>0</v>
      </c>
      <c r="BU60" s="53">
        <f t="shared" si="30"/>
        <v>0.33382789317507422</v>
      </c>
      <c r="BV60" s="39">
        <v>91.18</v>
      </c>
      <c r="BW60" s="40">
        <v>5</v>
      </c>
      <c r="BX60" s="40">
        <v>6</v>
      </c>
      <c r="BY60" s="40">
        <v>3</v>
      </c>
      <c r="BZ60" s="40">
        <v>0</v>
      </c>
      <c r="CA60" s="40">
        <v>7</v>
      </c>
      <c r="CB60" s="40">
        <v>9</v>
      </c>
      <c r="CC60" s="41">
        <f t="shared" si="31"/>
        <v>30</v>
      </c>
      <c r="CD60" s="42">
        <v>3</v>
      </c>
      <c r="CE60" s="53">
        <f t="shared" si="32"/>
        <v>0.31853896793374387</v>
      </c>
      <c r="CF60" s="40">
        <v>0</v>
      </c>
      <c r="CG60" s="54">
        <f t="shared" si="33"/>
        <v>1.5933914584934941</v>
      </c>
      <c r="CH60" s="27"/>
    </row>
    <row r="61" spans="1:86" ht="26" customHeight="1" x14ac:dyDescent="0.35">
      <c r="A61" s="36">
        <v>31</v>
      </c>
      <c r="B61" s="37" t="s">
        <v>79</v>
      </c>
      <c r="C61" s="38" t="s">
        <v>141</v>
      </c>
      <c r="D61" s="39">
        <v>127.25</v>
      </c>
      <c r="E61" s="40">
        <v>2</v>
      </c>
      <c r="F61" s="40">
        <v>9</v>
      </c>
      <c r="G61" s="40">
        <v>4</v>
      </c>
      <c r="H61" s="40">
        <v>1</v>
      </c>
      <c r="I61" s="40">
        <v>0</v>
      </c>
      <c r="J61" s="40">
        <v>4</v>
      </c>
      <c r="K61" s="41">
        <f t="shared" si="17"/>
        <v>20</v>
      </c>
      <c r="L61" s="42">
        <v>3</v>
      </c>
      <c r="M61" s="53">
        <f t="shared" si="18"/>
        <v>0.15355086372360843</v>
      </c>
      <c r="N61" s="39">
        <v>100.93</v>
      </c>
      <c r="O61" s="40">
        <v>5</v>
      </c>
      <c r="P61" s="40">
        <v>10</v>
      </c>
      <c r="Q61" s="40">
        <v>10</v>
      </c>
      <c r="R61" s="40">
        <v>3</v>
      </c>
      <c r="S61" s="40">
        <v>9</v>
      </c>
      <c r="T61" s="40">
        <v>8</v>
      </c>
      <c r="U61" s="41">
        <f t="shared" si="19"/>
        <v>45</v>
      </c>
      <c r="V61" s="42">
        <v>0</v>
      </c>
      <c r="W61" s="53">
        <f t="shared" si="20"/>
        <v>0.44585356187456648</v>
      </c>
      <c r="X61" s="39">
        <v>79.53</v>
      </c>
      <c r="Y61" s="40">
        <v>9</v>
      </c>
      <c r="Z61" s="40">
        <v>0</v>
      </c>
      <c r="AA61" s="40">
        <v>0</v>
      </c>
      <c r="AB61" s="40">
        <v>0</v>
      </c>
      <c r="AC61" s="40">
        <v>1</v>
      </c>
      <c r="AD61" s="40">
        <v>0</v>
      </c>
      <c r="AE61" s="41">
        <f t="shared" si="21"/>
        <v>10</v>
      </c>
      <c r="AF61" s="42">
        <v>12</v>
      </c>
      <c r="AG61" s="53">
        <f t="shared" si="22"/>
        <v>0.10925379656943078</v>
      </c>
      <c r="AH61" s="39">
        <v>105.47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1">
        <f t="shared" si="23"/>
        <v>0</v>
      </c>
      <c r="AP61" s="42">
        <v>18</v>
      </c>
      <c r="AQ61" s="53">
        <f t="shared" si="24"/>
        <v>0</v>
      </c>
      <c r="AR61" s="39">
        <v>101.84</v>
      </c>
      <c r="AS61" s="40">
        <v>4</v>
      </c>
      <c r="AT61" s="40">
        <v>0</v>
      </c>
      <c r="AU61" s="40">
        <v>0</v>
      </c>
      <c r="AV61" s="40">
        <v>5</v>
      </c>
      <c r="AW61" s="40">
        <v>1</v>
      </c>
      <c r="AX61" s="40">
        <v>0</v>
      </c>
      <c r="AY61" s="41">
        <f t="shared" si="25"/>
        <v>10</v>
      </c>
      <c r="AZ61" s="42">
        <v>9</v>
      </c>
      <c r="BA61" s="53">
        <f t="shared" si="26"/>
        <v>9.0220137134608441E-2</v>
      </c>
      <c r="BB61" s="39">
        <v>153.66</v>
      </c>
      <c r="BC61" s="40">
        <v>0</v>
      </c>
      <c r="BD61" s="40">
        <v>0</v>
      </c>
      <c r="BE61" s="40">
        <v>0</v>
      </c>
      <c r="BF61" s="40">
        <v>0</v>
      </c>
      <c r="BG61" s="40">
        <v>0</v>
      </c>
      <c r="BH61" s="40">
        <v>0</v>
      </c>
      <c r="BI61" s="41">
        <f t="shared" si="27"/>
        <v>0</v>
      </c>
      <c r="BJ61" s="42">
        <v>3</v>
      </c>
      <c r="BK61" s="53">
        <f t="shared" si="28"/>
        <v>0</v>
      </c>
      <c r="BL61" s="39">
        <v>94.81</v>
      </c>
      <c r="BM61" s="40">
        <v>6</v>
      </c>
      <c r="BN61" s="40">
        <v>4</v>
      </c>
      <c r="BO61" s="40">
        <v>5</v>
      </c>
      <c r="BP61" s="40">
        <v>4</v>
      </c>
      <c r="BQ61" s="40">
        <v>0</v>
      </c>
      <c r="BR61" s="56">
        <v>1.5</v>
      </c>
      <c r="BS61" s="41">
        <f t="shared" si="29"/>
        <v>19</v>
      </c>
      <c r="BT61" s="42">
        <v>3</v>
      </c>
      <c r="BU61" s="53">
        <f t="shared" si="30"/>
        <v>0.29138124936100601</v>
      </c>
      <c r="BV61" s="39">
        <v>156.97</v>
      </c>
      <c r="BW61" s="40">
        <v>5</v>
      </c>
      <c r="BX61" s="40">
        <v>7</v>
      </c>
      <c r="BY61" s="40">
        <v>8</v>
      </c>
      <c r="BZ61" s="40">
        <v>6</v>
      </c>
      <c r="CA61" s="40">
        <v>0</v>
      </c>
      <c r="CB61" s="40">
        <v>0</v>
      </c>
      <c r="CC61" s="41">
        <f t="shared" si="31"/>
        <v>26</v>
      </c>
      <c r="CD61" s="42">
        <v>6</v>
      </c>
      <c r="CE61" s="53">
        <f t="shared" si="32"/>
        <v>0.15953856538013131</v>
      </c>
      <c r="CF61" s="40">
        <v>0</v>
      </c>
      <c r="CG61" s="54">
        <f t="shared" si="33"/>
        <v>1.2497981740433515</v>
      </c>
      <c r="CH61" s="27"/>
    </row>
  </sheetData>
  <sortState ref="A6:CG27">
    <sortCondition descending="1" ref="CG27"/>
  </sortState>
  <mergeCells count="21">
    <mergeCell ref="AH29:AQ29"/>
    <mergeCell ref="AR29:BA29"/>
    <mergeCell ref="BB29:BK29"/>
    <mergeCell ref="BL29:BU29"/>
    <mergeCell ref="BV29:CE29"/>
    <mergeCell ref="AH4:AQ4"/>
    <mergeCell ref="AR4:BA4"/>
    <mergeCell ref="BB4:BK4"/>
    <mergeCell ref="BL4:BU4"/>
    <mergeCell ref="BV4:CE4"/>
    <mergeCell ref="A29:A30"/>
    <mergeCell ref="B29:C29"/>
    <mergeCell ref="D29:M29"/>
    <mergeCell ref="N29:W29"/>
    <mergeCell ref="X29:AG29"/>
    <mergeCell ref="X4:AG4"/>
    <mergeCell ref="A1:M1"/>
    <mergeCell ref="A4:A5"/>
    <mergeCell ref="B4:C4"/>
    <mergeCell ref="D4:M4"/>
    <mergeCell ref="N4: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00"/>
  <sheetViews>
    <sheetView workbookViewId="0">
      <selection sqref="A1:J1"/>
    </sheetView>
  </sheetViews>
  <sheetFormatPr defaultColWidth="14.453125" defaultRowHeight="15" customHeight="1" x14ac:dyDescent="0.35"/>
  <cols>
    <col min="1" max="1" width="5.36328125" bestFit="1" customWidth="1"/>
    <col min="2" max="2" width="26.6328125" customWidth="1"/>
    <col min="3" max="3" width="4.90625" bestFit="1" customWidth="1"/>
    <col min="4" max="4" width="26.6328125" customWidth="1"/>
    <col min="5" max="5" width="5.36328125" bestFit="1" customWidth="1"/>
    <col min="6" max="6" width="26.6328125" customWidth="1"/>
    <col min="7" max="7" width="5.36328125" bestFit="1" customWidth="1"/>
    <col min="8" max="8" width="26.6328125" customWidth="1"/>
    <col min="9" max="9" width="5.36328125" customWidth="1"/>
    <col min="10" max="10" width="26.6328125" customWidth="1"/>
    <col min="11" max="11" width="5.36328125" bestFit="1" customWidth="1"/>
    <col min="12" max="12" width="24.453125" customWidth="1"/>
    <col min="13" max="20" width="8.6328125" customWidth="1"/>
  </cols>
  <sheetData>
    <row r="1" spans="1:12" ht="30.75" customHeight="1" x14ac:dyDescent="0.35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81"/>
      <c r="K1" s="11"/>
    </row>
    <row r="2" spans="1:12" thickBot="1" x14ac:dyDescent="0.4">
      <c r="A2" s="82" t="s">
        <v>1</v>
      </c>
      <c r="B2" s="83"/>
      <c r="C2" s="82" t="s">
        <v>2</v>
      </c>
      <c r="D2" s="83"/>
      <c r="E2" s="82" t="s">
        <v>3</v>
      </c>
      <c r="F2" s="83"/>
      <c r="G2" s="82" t="s">
        <v>4</v>
      </c>
      <c r="H2" s="83"/>
      <c r="I2" s="82" t="s">
        <v>5</v>
      </c>
      <c r="J2" s="84"/>
      <c r="K2" s="78"/>
      <c r="L2" s="79"/>
    </row>
    <row r="3" spans="1:12" ht="60" hidden="1" customHeight="1" x14ac:dyDescent="0.35">
      <c r="A3" s="1">
        <v>0.45833333333333331</v>
      </c>
      <c r="B3" s="2" t="s">
        <v>0</v>
      </c>
      <c r="C3" s="3">
        <v>0</v>
      </c>
      <c r="D3" s="4" t="s">
        <v>0</v>
      </c>
      <c r="E3" s="5">
        <v>0.45833333333333331</v>
      </c>
      <c r="F3" s="4" t="s">
        <v>0</v>
      </c>
      <c r="G3" s="5">
        <v>0.45833333333333331</v>
      </c>
      <c r="H3" s="4" t="s">
        <v>0</v>
      </c>
      <c r="I3" s="5">
        <v>0.45833333333333331</v>
      </c>
      <c r="J3" s="4" t="s">
        <v>0</v>
      </c>
      <c r="K3" s="12">
        <v>0.45833333333333331</v>
      </c>
      <c r="L3" s="13" t="s">
        <v>0</v>
      </c>
    </row>
    <row r="4" spans="1:12" ht="45" customHeight="1" thickTop="1" x14ac:dyDescent="0.35">
      <c r="A4" s="6">
        <v>0.45833333333333331</v>
      </c>
      <c r="B4" s="9" t="s">
        <v>14</v>
      </c>
      <c r="C4" s="14">
        <v>0.45833333333333331</v>
      </c>
      <c r="D4" s="9" t="s">
        <v>8</v>
      </c>
      <c r="E4" s="14">
        <v>0.45833333333333331</v>
      </c>
      <c r="F4" s="9" t="s">
        <v>25</v>
      </c>
      <c r="G4" s="14">
        <v>0.45833333333333331</v>
      </c>
      <c r="H4" s="9" t="s">
        <v>56</v>
      </c>
      <c r="I4" s="14">
        <v>0.45833333333333331</v>
      </c>
      <c r="J4" s="9" t="s">
        <v>32</v>
      </c>
      <c r="K4" s="15">
        <v>0.45833333333333331</v>
      </c>
      <c r="L4" s="16"/>
    </row>
    <row r="5" spans="1:12" ht="45" customHeight="1" x14ac:dyDescent="0.35">
      <c r="A5" s="6">
        <v>0.47916666666666669</v>
      </c>
      <c r="B5" s="9" t="s">
        <v>36</v>
      </c>
      <c r="C5" s="14">
        <v>0.47916666666666669</v>
      </c>
      <c r="D5" s="9" t="s">
        <v>19</v>
      </c>
      <c r="E5" s="14">
        <v>0.47916666666666669</v>
      </c>
      <c r="F5" s="9" t="s">
        <v>26</v>
      </c>
      <c r="G5" s="14">
        <v>0.47916666666666669</v>
      </c>
      <c r="H5" s="9" t="s">
        <v>47</v>
      </c>
      <c r="I5" s="14">
        <v>0.47916666666666669</v>
      </c>
      <c r="J5" s="9" t="s">
        <v>49</v>
      </c>
      <c r="K5" s="15">
        <v>0.47916666666666669</v>
      </c>
      <c r="L5" s="16"/>
    </row>
    <row r="6" spans="1:12" ht="45" customHeight="1" x14ac:dyDescent="0.35">
      <c r="A6" s="6">
        <v>0.5</v>
      </c>
      <c r="B6" s="9" t="s">
        <v>10</v>
      </c>
      <c r="C6" s="14">
        <v>0.5</v>
      </c>
      <c r="D6" s="9" t="s">
        <v>7</v>
      </c>
      <c r="E6" s="14">
        <v>0.5</v>
      </c>
      <c r="F6" s="9" t="s">
        <v>30</v>
      </c>
      <c r="G6" s="14">
        <v>0.5</v>
      </c>
      <c r="H6" s="10"/>
      <c r="I6" s="14">
        <v>0.5</v>
      </c>
      <c r="J6" s="9"/>
      <c r="K6" s="15">
        <v>0.5</v>
      </c>
      <c r="L6" s="16"/>
    </row>
    <row r="7" spans="1:12" ht="45" customHeight="1" x14ac:dyDescent="0.35">
      <c r="A7" s="6">
        <v>0.52083333333333304</v>
      </c>
      <c r="B7" s="9" t="s">
        <v>11</v>
      </c>
      <c r="C7" s="14">
        <v>0.52083333333333304</v>
      </c>
      <c r="D7" s="9" t="s">
        <v>21</v>
      </c>
      <c r="E7" s="14">
        <v>0.52083333333333304</v>
      </c>
      <c r="F7" s="9" t="s">
        <v>31</v>
      </c>
      <c r="G7" s="14">
        <v>0.52083333333333304</v>
      </c>
      <c r="H7" s="9" t="s">
        <v>18</v>
      </c>
      <c r="I7" s="14">
        <v>0.52083333333333304</v>
      </c>
      <c r="J7" s="9"/>
      <c r="K7" s="15">
        <v>0.52083333333333304</v>
      </c>
      <c r="L7" s="16"/>
    </row>
    <row r="8" spans="1:12" ht="45" customHeight="1" x14ac:dyDescent="0.35">
      <c r="A8" s="6">
        <v>0.54166666666666696</v>
      </c>
      <c r="B8" s="9" t="s">
        <v>15</v>
      </c>
      <c r="C8" s="14">
        <v>0.54166666666666696</v>
      </c>
      <c r="D8" s="9" t="s">
        <v>23</v>
      </c>
      <c r="E8" s="14">
        <v>0.54166666666666696</v>
      </c>
      <c r="F8" s="9" t="s">
        <v>46</v>
      </c>
      <c r="G8" s="14">
        <v>0.54166666666666696</v>
      </c>
      <c r="H8" s="10" t="s">
        <v>42</v>
      </c>
      <c r="I8" s="14">
        <v>0.54166666666666696</v>
      </c>
      <c r="J8" s="9" t="s">
        <v>50</v>
      </c>
      <c r="K8" s="15">
        <v>0.54166666666666696</v>
      </c>
      <c r="L8" s="16"/>
    </row>
    <row r="9" spans="1:12" ht="45" customHeight="1" x14ac:dyDescent="0.35">
      <c r="A9" s="6">
        <v>0.5625</v>
      </c>
      <c r="B9" s="9" t="s">
        <v>34</v>
      </c>
      <c r="C9" s="14">
        <v>0.5625</v>
      </c>
      <c r="D9" s="9" t="s">
        <v>24</v>
      </c>
      <c r="E9" s="14">
        <v>0.5625</v>
      </c>
      <c r="F9" s="10" t="s">
        <v>16</v>
      </c>
      <c r="G9" s="14">
        <v>0.5625</v>
      </c>
      <c r="H9" s="10" t="s">
        <v>35</v>
      </c>
      <c r="I9" s="14">
        <v>0.5625</v>
      </c>
      <c r="J9" s="9"/>
      <c r="K9" s="15">
        <v>0.5625</v>
      </c>
      <c r="L9" s="16"/>
    </row>
    <row r="10" spans="1:12" ht="45" customHeight="1" x14ac:dyDescent="0.35">
      <c r="A10" s="6">
        <v>0.58333333333333404</v>
      </c>
      <c r="B10" s="9" t="s">
        <v>33</v>
      </c>
      <c r="C10" s="14">
        <v>0.58333333333333404</v>
      </c>
      <c r="D10" s="9" t="s">
        <v>17</v>
      </c>
      <c r="E10" s="14">
        <v>0.58333333333333404</v>
      </c>
      <c r="F10" s="10" t="s">
        <v>39</v>
      </c>
      <c r="G10" s="14">
        <v>0.58333333333333404</v>
      </c>
      <c r="H10" s="9" t="s">
        <v>52</v>
      </c>
      <c r="I10" s="14">
        <v>0.58333333333333404</v>
      </c>
      <c r="J10" s="9"/>
      <c r="K10" s="15">
        <v>0.58333333333333404</v>
      </c>
      <c r="L10" s="16"/>
    </row>
    <row r="11" spans="1:12" ht="45" customHeight="1" x14ac:dyDescent="0.35">
      <c r="A11" s="6">
        <v>0.60416666666666696</v>
      </c>
      <c r="B11" s="9" t="s">
        <v>38</v>
      </c>
      <c r="C11" s="14">
        <v>0.60416666666666696</v>
      </c>
      <c r="D11" s="9" t="s">
        <v>22</v>
      </c>
      <c r="E11" s="14">
        <v>0.60416666666666696</v>
      </c>
      <c r="F11" s="10" t="s">
        <v>40</v>
      </c>
      <c r="G11" s="14">
        <v>0.60416666666666696</v>
      </c>
      <c r="H11" s="9" t="s">
        <v>53</v>
      </c>
      <c r="I11" s="14">
        <v>0.60416666666666696</v>
      </c>
      <c r="J11" s="9"/>
      <c r="K11" s="15">
        <v>0.60416666666666696</v>
      </c>
      <c r="L11" s="16"/>
    </row>
    <row r="12" spans="1:12" ht="45" customHeight="1" x14ac:dyDescent="0.35">
      <c r="A12" s="6">
        <v>0.625</v>
      </c>
      <c r="B12" s="9" t="s">
        <v>28</v>
      </c>
      <c r="C12" s="14">
        <v>0.625</v>
      </c>
      <c r="D12" s="9" t="s">
        <v>9</v>
      </c>
      <c r="E12" s="14">
        <v>0.625</v>
      </c>
      <c r="F12" s="9" t="s">
        <v>41</v>
      </c>
      <c r="G12" s="14">
        <v>0.625</v>
      </c>
      <c r="H12" s="10"/>
      <c r="I12" s="14">
        <v>0.625</v>
      </c>
      <c r="J12" s="9" t="s">
        <v>57</v>
      </c>
      <c r="K12" s="15">
        <v>0.625</v>
      </c>
      <c r="L12" s="16"/>
    </row>
    <row r="13" spans="1:12" ht="45" customHeight="1" x14ac:dyDescent="0.35">
      <c r="A13" s="6">
        <v>0.64583333333333404</v>
      </c>
      <c r="B13" s="9"/>
      <c r="C13" s="14">
        <v>0.64583333333333404</v>
      </c>
      <c r="D13" s="9" t="s">
        <v>29</v>
      </c>
      <c r="E13" s="14">
        <v>0.64583333333333404</v>
      </c>
      <c r="F13" s="10" t="s">
        <v>43</v>
      </c>
      <c r="G13" s="14">
        <v>0.64583333333333404</v>
      </c>
      <c r="H13" s="10"/>
      <c r="I13" s="14">
        <v>0.64583333333333404</v>
      </c>
      <c r="J13" s="9"/>
      <c r="K13" s="15">
        <v>0.64583333333333404</v>
      </c>
      <c r="L13" s="16"/>
    </row>
    <row r="14" spans="1:12" ht="45" customHeight="1" x14ac:dyDescent="0.35">
      <c r="A14" s="6">
        <v>0.66666666666666696</v>
      </c>
      <c r="B14" s="9" t="s">
        <v>37</v>
      </c>
      <c r="C14" s="14">
        <v>0.66666666666666696</v>
      </c>
      <c r="D14" s="9" t="s">
        <v>44</v>
      </c>
      <c r="E14" s="14">
        <v>0.66666666666666696</v>
      </c>
      <c r="F14" s="10" t="s">
        <v>48</v>
      </c>
      <c r="G14" s="14">
        <v>0.66666666666666696</v>
      </c>
      <c r="H14" s="10" t="s">
        <v>55</v>
      </c>
      <c r="I14" s="14">
        <v>0.66666666666666696</v>
      </c>
      <c r="J14" s="9"/>
      <c r="K14" s="15">
        <v>0.66666666666666696</v>
      </c>
      <c r="L14" s="16"/>
    </row>
    <row r="15" spans="1:12" ht="45" customHeight="1" x14ac:dyDescent="0.35">
      <c r="A15" s="6">
        <v>0.6875</v>
      </c>
      <c r="B15" s="9"/>
      <c r="C15" s="14">
        <v>0.6875</v>
      </c>
      <c r="D15" s="9"/>
      <c r="E15" s="14">
        <v>0.6875</v>
      </c>
      <c r="F15" s="10" t="s">
        <v>12</v>
      </c>
      <c r="G15" s="14">
        <v>0.6875</v>
      </c>
      <c r="H15" s="10"/>
      <c r="I15" s="14">
        <v>0.6875</v>
      </c>
      <c r="J15" s="9"/>
      <c r="K15" s="15">
        <v>0.6875</v>
      </c>
      <c r="L15" s="16"/>
    </row>
    <row r="16" spans="1:12" ht="45" customHeight="1" x14ac:dyDescent="0.35">
      <c r="A16" s="6">
        <v>0.70833333333333304</v>
      </c>
      <c r="B16" s="9"/>
      <c r="C16" s="14">
        <v>0.70833333333333304</v>
      </c>
      <c r="D16" s="9" t="s">
        <v>45</v>
      </c>
      <c r="E16" s="14">
        <v>0.70833333333333304</v>
      </c>
      <c r="F16" s="10" t="s">
        <v>13</v>
      </c>
      <c r="G16" s="14">
        <v>0.70833333333333304</v>
      </c>
      <c r="H16" s="9" t="s">
        <v>51</v>
      </c>
      <c r="I16" s="14">
        <v>0.70833333333333304</v>
      </c>
      <c r="J16" s="9" t="s">
        <v>54</v>
      </c>
      <c r="K16" s="15">
        <v>0.70833333333333304</v>
      </c>
      <c r="L16" s="16"/>
    </row>
    <row r="17" spans="1:12" ht="45" customHeight="1" x14ac:dyDescent="0.35">
      <c r="A17" s="6">
        <v>0.72916666666666696</v>
      </c>
      <c r="B17" s="9"/>
      <c r="C17" s="14">
        <v>0.72916666666666696</v>
      </c>
      <c r="D17" s="9" t="s">
        <v>27</v>
      </c>
      <c r="E17" s="14">
        <v>0.72916666666666696</v>
      </c>
      <c r="F17" s="10"/>
      <c r="G17" s="14">
        <v>0.72916666666666696</v>
      </c>
      <c r="H17" s="10" t="s">
        <v>20</v>
      </c>
      <c r="I17" s="14">
        <v>0.72916666666666696</v>
      </c>
      <c r="J17" s="9"/>
      <c r="K17" s="15">
        <v>0.72916666666666696</v>
      </c>
      <c r="L17" s="16"/>
    </row>
    <row r="18" spans="1:12" ht="45" customHeight="1" x14ac:dyDescent="0.35">
      <c r="A18" s="7">
        <v>0.75</v>
      </c>
      <c r="B18" s="17"/>
      <c r="C18" s="18">
        <v>0.75</v>
      </c>
      <c r="D18" s="17"/>
      <c r="E18" s="18">
        <v>0.75</v>
      </c>
      <c r="F18" s="17"/>
      <c r="G18" s="18">
        <v>0.75</v>
      </c>
      <c r="H18" s="17"/>
      <c r="I18" s="18">
        <v>0.75</v>
      </c>
      <c r="J18" s="16"/>
      <c r="K18" s="18">
        <v>0.75</v>
      </c>
      <c r="L18" s="16"/>
    </row>
    <row r="19" spans="1:12" ht="34.5" customHeight="1" x14ac:dyDescent="0.35">
      <c r="A19" s="8"/>
    </row>
    <row r="20" spans="1:12" ht="34.5" customHeight="1" x14ac:dyDescent="0.35"/>
    <row r="21" spans="1:12" ht="34.5" customHeight="1" x14ac:dyDescent="0.35"/>
    <row r="22" spans="1:12" ht="34.5" customHeight="1" x14ac:dyDescent="0.35"/>
    <row r="23" spans="1:12" ht="34.5" customHeight="1" x14ac:dyDescent="0.35"/>
    <row r="24" spans="1:12" ht="15.75" customHeight="1" x14ac:dyDescent="0.35"/>
    <row r="25" spans="1:12" ht="15.75" customHeight="1" x14ac:dyDescent="0.35"/>
    <row r="26" spans="1:12" ht="15.75" customHeight="1" x14ac:dyDescent="0.35"/>
    <row r="27" spans="1:12" ht="15.75" customHeight="1" x14ac:dyDescent="0.35"/>
    <row r="28" spans="1:12" ht="15.75" customHeight="1" x14ac:dyDescent="0.35"/>
    <row r="29" spans="1:12" ht="15.75" customHeight="1" x14ac:dyDescent="0.35"/>
    <row r="30" spans="1:12" ht="15.75" customHeight="1" x14ac:dyDescent="0.35"/>
    <row r="31" spans="1:12" ht="15.75" customHeight="1" x14ac:dyDescent="0.35"/>
    <row r="32" spans="1:1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24.75" customHeight="1" x14ac:dyDescent="0.35"/>
    <row r="40" ht="24.75" customHeight="1" x14ac:dyDescent="0.35"/>
    <row r="41" ht="24.75" customHeight="1" x14ac:dyDescent="0.35"/>
    <row r="42" ht="24.75" customHeight="1" x14ac:dyDescent="0.35"/>
    <row r="43" ht="24.75" customHeight="1" x14ac:dyDescent="0.35"/>
    <row r="44" ht="24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7">
    <mergeCell ref="K2:L2"/>
    <mergeCell ref="A1:J1"/>
    <mergeCell ref="A2:B2"/>
    <mergeCell ref="C2:D2"/>
    <mergeCell ref="E2:F2"/>
    <mergeCell ref="G2:H2"/>
    <mergeCell ref="I2:J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</vt:lpstr>
      <vt:lpstr>РЕГИСТРАЦИЯ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Юличичка</dc:creator>
  <cp:lastModifiedBy>А</cp:lastModifiedBy>
  <dcterms:created xsi:type="dcterms:W3CDTF">2022-11-26T09:42:50Z</dcterms:created>
  <dcterms:modified xsi:type="dcterms:W3CDTF">2024-12-16T12:31:36Z</dcterms:modified>
</cp:coreProperties>
</file>