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/>
  </bookViews>
  <sheets>
    <sheet name="ВРЕМЕНА ГОДА - 2018" sheetId="6" r:id="rId1"/>
    <sheet name="Время Охоты - 2018" sheetId="13" r:id="rId2"/>
    <sheet name="13-й Леший - 2018" sheetId="1" r:id="rId3"/>
    <sheet name="13-й Леший. В ПРИЦЕЛЕ - 2018" sheetId="10" r:id="rId4"/>
    <sheet name="Дартс Мороз - 2018" sheetId="12" r:id="rId5"/>
    <sheet name="Двойная Цель - 2018" sheetId="7" r:id="rId6"/>
    <sheet name="3D-СПАРРИНГИ (Менделеево)" sheetId="14" r:id="rId7"/>
    <sheet name="Репост-18с" sheetId="8" r:id="rId8"/>
    <sheet name="Северные Амуры - 2018" sheetId="9" r:id="rId9"/>
    <sheet name="Лист1" sheetId="15" r:id="rId10"/>
  </sheets>
  <calcPr calcId="144525"/>
</workbook>
</file>

<file path=xl/calcChain.xml><?xml version="1.0" encoding="utf-8"?>
<calcChain xmlns="http://schemas.openxmlformats.org/spreadsheetml/2006/main">
  <c r="Q48" i="13" l="1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AJ72" i="9" l="1"/>
  <c r="AI72" i="9"/>
  <c r="AH72" i="9"/>
  <c r="AD72" i="9"/>
  <c r="AA72" i="9"/>
  <c r="W72" i="9"/>
  <c r="S72" i="9"/>
  <c r="O72" i="9"/>
  <c r="K72" i="9"/>
  <c r="G72" i="9"/>
  <c r="AK72" i="9" s="1"/>
  <c r="AJ71" i="9"/>
  <c r="AI71" i="9"/>
  <c r="AH71" i="9"/>
  <c r="AD71" i="9"/>
  <c r="AA71" i="9"/>
  <c r="W71" i="9"/>
  <c r="S71" i="9"/>
  <c r="O71" i="9"/>
  <c r="K71" i="9"/>
  <c r="G71" i="9"/>
  <c r="AK71" i="9" s="1"/>
  <c r="AJ70" i="9"/>
  <c r="AI70" i="9"/>
  <c r="AH70" i="9"/>
  <c r="AD70" i="9"/>
  <c r="AA70" i="9"/>
  <c r="W70" i="9"/>
  <c r="S70" i="9"/>
  <c r="O70" i="9"/>
  <c r="K70" i="9"/>
  <c r="G70" i="9"/>
  <c r="AK70" i="9" s="1"/>
  <c r="AJ69" i="9"/>
  <c r="AI69" i="9"/>
  <c r="AH69" i="9"/>
  <c r="AD69" i="9"/>
  <c r="AA69" i="9"/>
  <c r="W69" i="9"/>
  <c r="S69" i="9"/>
  <c r="O69" i="9"/>
  <c r="K69" i="9"/>
  <c r="G69" i="9"/>
  <c r="AK69" i="9" s="1"/>
  <c r="AJ68" i="9"/>
  <c r="AI68" i="9"/>
  <c r="AH68" i="9"/>
  <c r="AD68" i="9"/>
  <c r="AA68" i="9"/>
  <c r="W68" i="9"/>
  <c r="S68" i="9"/>
  <c r="O68" i="9"/>
  <c r="K68" i="9"/>
  <c r="G68" i="9"/>
  <c r="AK68" i="9" s="1"/>
  <c r="AJ67" i="9"/>
  <c r="AI67" i="9"/>
  <c r="AH67" i="9"/>
  <c r="AD67" i="9"/>
  <c r="AA67" i="9"/>
  <c r="W67" i="9"/>
  <c r="S67" i="9"/>
  <c r="O67" i="9"/>
  <c r="K67" i="9"/>
  <c r="G67" i="9"/>
  <c r="AK67" i="9" s="1"/>
  <c r="AJ66" i="9"/>
  <c r="AI66" i="9"/>
  <c r="AH66" i="9"/>
  <c r="AD66" i="9"/>
  <c r="AA66" i="9"/>
  <c r="W66" i="9"/>
  <c r="S66" i="9"/>
  <c r="O66" i="9"/>
  <c r="K66" i="9"/>
  <c r="G66" i="9"/>
  <c r="AK66" i="9" s="1"/>
  <c r="AJ65" i="9"/>
  <c r="AI65" i="9"/>
  <c r="AH65" i="9"/>
  <c r="AD65" i="9"/>
  <c r="AA65" i="9"/>
  <c r="W65" i="9"/>
  <c r="S65" i="9"/>
  <c r="O65" i="9"/>
  <c r="K65" i="9"/>
  <c r="G65" i="9"/>
  <c r="AK65" i="9" s="1"/>
  <c r="AJ64" i="9"/>
  <c r="AI64" i="9"/>
  <c r="AH64" i="9"/>
  <c r="AD64" i="9"/>
  <c r="AA64" i="9"/>
  <c r="W64" i="9"/>
  <c r="S64" i="9"/>
  <c r="O64" i="9"/>
  <c r="K64" i="9"/>
  <c r="G64" i="9"/>
  <c r="AK64" i="9" s="1"/>
  <c r="AJ63" i="9"/>
  <c r="AI63" i="9"/>
  <c r="AH63" i="9"/>
  <c r="AD63" i="9"/>
  <c r="AA63" i="9"/>
  <c r="W63" i="9"/>
  <c r="S63" i="9"/>
  <c r="O63" i="9"/>
  <c r="K63" i="9"/>
  <c r="G63" i="9"/>
  <c r="AK63" i="9" s="1"/>
  <c r="AJ62" i="9"/>
  <c r="AI62" i="9"/>
  <c r="AH62" i="9"/>
  <c r="AD62" i="9"/>
  <c r="AA62" i="9"/>
  <c r="W62" i="9"/>
  <c r="S62" i="9"/>
  <c r="O62" i="9"/>
  <c r="K62" i="9"/>
  <c r="G62" i="9"/>
  <c r="AK62" i="9" s="1"/>
  <c r="AJ61" i="9"/>
  <c r="AI61" i="9"/>
  <c r="AH61" i="9"/>
  <c r="AD61" i="9"/>
  <c r="AA61" i="9"/>
  <c r="W61" i="9"/>
  <c r="S61" i="9"/>
  <c r="O61" i="9"/>
  <c r="K61" i="9"/>
  <c r="G61" i="9"/>
  <c r="AK61" i="9" s="1"/>
  <c r="AJ60" i="9"/>
  <c r="AI60" i="9"/>
  <c r="AH60" i="9"/>
  <c r="AD60" i="9"/>
  <c r="AA60" i="9"/>
  <c r="W60" i="9"/>
  <c r="S60" i="9"/>
  <c r="O60" i="9"/>
  <c r="K60" i="9"/>
  <c r="G60" i="9"/>
  <c r="AK60" i="9" s="1"/>
  <c r="AJ59" i="9"/>
  <c r="AI59" i="9"/>
  <c r="AH59" i="9"/>
  <c r="AD59" i="9"/>
  <c r="AA59" i="9"/>
  <c r="W59" i="9"/>
  <c r="S59" i="9"/>
  <c r="O59" i="9"/>
  <c r="K59" i="9"/>
  <c r="G59" i="9"/>
  <c r="AK59" i="9" s="1"/>
  <c r="AJ58" i="9"/>
  <c r="AI58" i="9"/>
  <c r="AH58" i="9"/>
  <c r="AD58" i="9"/>
  <c r="AA58" i="9"/>
  <c r="W58" i="9"/>
  <c r="S58" i="9"/>
  <c r="O58" i="9"/>
  <c r="K58" i="9"/>
  <c r="G58" i="9"/>
  <c r="AK58" i="9" s="1"/>
  <c r="AJ57" i="9"/>
  <c r="AI57" i="9"/>
  <c r="AH57" i="9"/>
  <c r="AD57" i="9"/>
  <c r="AA57" i="9"/>
  <c r="W57" i="9"/>
  <c r="S57" i="9"/>
  <c r="O57" i="9"/>
  <c r="K57" i="9"/>
  <c r="G57" i="9"/>
  <c r="AK57" i="9" s="1"/>
  <c r="AJ56" i="9"/>
  <c r="AI56" i="9"/>
  <c r="AH56" i="9"/>
  <c r="AD56" i="9"/>
  <c r="AA56" i="9"/>
  <c r="W56" i="9"/>
  <c r="S56" i="9"/>
  <c r="O56" i="9"/>
  <c r="K56" i="9"/>
  <c r="G56" i="9"/>
  <c r="AK56" i="9" s="1"/>
  <c r="AJ55" i="9"/>
  <c r="AI55" i="9"/>
  <c r="AH55" i="9"/>
  <c r="AD55" i="9"/>
  <c r="AA55" i="9"/>
  <c r="W55" i="9"/>
  <c r="S55" i="9"/>
  <c r="O55" i="9"/>
  <c r="K55" i="9"/>
  <c r="G55" i="9"/>
  <c r="AK55" i="9" s="1"/>
  <c r="AJ54" i="9"/>
  <c r="AI54" i="9"/>
  <c r="AH54" i="9"/>
  <c r="AD54" i="9"/>
  <c r="AA54" i="9"/>
  <c r="W54" i="9"/>
  <c r="S54" i="9"/>
  <c r="O54" i="9"/>
  <c r="K54" i="9"/>
  <c r="G54" i="9"/>
  <c r="AK54" i="9" s="1"/>
  <c r="AJ53" i="9"/>
  <c r="AI53" i="9"/>
  <c r="AH53" i="9"/>
  <c r="AD53" i="9"/>
  <c r="AA53" i="9"/>
  <c r="W53" i="9"/>
  <c r="S53" i="9"/>
  <c r="O53" i="9"/>
  <c r="K53" i="9"/>
  <c r="G53" i="9"/>
  <c r="AK53" i="9" s="1"/>
  <c r="AJ52" i="9"/>
  <c r="AI52" i="9"/>
  <c r="AH52" i="9"/>
  <c r="AD52" i="9"/>
  <c r="AA52" i="9"/>
  <c r="W52" i="9"/>
  <c r="S52" i="9"/>
  <c r="O52" i="9"/>
  <c r="K52" i="9"/>
  <c r="G52" i="9"/>
  <c r="AK52" i="9" s="1"/>
  <c r="AJ51" i="9"/>
  <c r="AI51" i="9"/>
  <c r="AH51" i="9"/>
  <c r="AD51" i="9"/>
  <c r="AA51" i="9"/>
  <c r="W51" i="9"/>
  <c r="S51" i="9"/>
  <c r="O51" i="9"/>
  <c r="K51" i="9"/>
  <c r="G51" i="9"/>
  <c r="AK51" i="9" s="1"/>
  <c r="AJ50" i="9"/>
  <c r="AI50" i="9"/>
  <c r="AH50" i="9"/>
  <c r="AD50" i="9"/>
  <c r="AA50" i="9"/>
  <c r="W50" i="9"/>
  <c r="S50" i="9"/>
  <c r="O50" i="9"/>
  <c r="K50" i="9"/>
  <c r="G50" i="9"/>
  <c r="AK50" i="9" s="1"/>
  <c r="AJ49" i="9"/>
  <c r="AI49" i="9"/>
  <c r="AH49" i="9"/>
  <c r="AD49" i="9"/>
  <c r="AA49" i="9"/>
  <c r="W49" i="9"/>
  <c r="S49" i="9"/>
  <c r="O49" i="9"/>
  <c r="K49" i="9"/>
  <c r="G49" i="9"/>
  <c r="AK49" i="9" s="1"/>
  <c r="AJ48" i="9"/>
  <c r="AI48" i="9"/>
  <c r="AH48" i="9"/>
  <c r="AD48" i="9"/>
  <c r="AA48" i="9"/>
  <c r="W48" i="9"/>
  <c r="S48" i="9"/>
  <c r="O48" i="9"/>
  <c r="K48" i="9"/>
  <c r="G48" i="9"/>
  <c r="AK48" i="9" s="1"/>
  <c r="AJ47" i="9"/>
  <c r="AI47" i="9"/>
  <c r="AH47" i="9"/>
  <c r="AD47" i="9"/>
  <c r="AA47" i="9"/>
  <c r="W47" i="9"/>
  <c r="S47" i="9"/>
  <c r="O47" i="9"/>
  <c r="K47" i="9"/>
  <c r="G47" i="9"/>
  <c r="AK47" i="9" s="1"/>
  <c r="AJ46" i="9"/>
  <c r="AI46" i="9"/>
  <c r="AH46" i="9"/>
  <c r="AD46" i="9"/>
  <c r="AA46" i="9"/>
  <c r="W46" i="9"/>
  <c r="S46" i="9"/>
  <c r="O46" i="9"/>
  <c r="K46" i="9"/>
  <c r="G46" i="9"/>
  <c r="AK46" i="9" s="1"/>
  <c r="AJ42" i="9"/>
  <c r="AI42" i="9"/>
  <c r="AH42" i="9"/>
  <c r="AD42" i="9"/>
  <c r="AA42" i="9"/>
  <c r="W42" i="9"/>
  <c r="S42" i="9"/>
  <c r="O42" i="9"/>
  <c r="K42" i="9"/>
  <c r="G42" i="9"/>
  <c r="AK42" i="9" s="1"/>
  <c r="AJ41" i="9"/>
  <c r="AI41" i="9"/>
  <c r="AH41" i="9"/>
  <c r="AD41" i="9"/>
  <c r="AA41" i="9"/>
  <c r="W41" i="9"/>
  <c r="S41" i="9"/>
  <c r="O41" i="9"/>
  <c r="K41" i="9"/>
  <c r="G41" i="9"/>
  <c r="AK41" i="9" s="1"/>
  <c r="AJ40" i="9"/>
  <c r="AI40" i="9"/>
  <c r="AH40" i="9"/>
  <c r="AD40" i="9"/>
  <c r="AA40" i="9"/>
  <c r="W40" i="9"/>
  <c r="S40" i="9"/>
  <c r="O40" i="9"/>
  <c r="K40" i="9"/>
  <c r="G40" i="9"/>
  <c r="AK40" i="9" s="1"/>
  <c r="AJ39" i="9"/>
  <c r="AI39" i="9"/>
  <c r="AH39" i="9"/>
  <c r="AD39" i="9"/>
  <c r="AA39" i="9"/>
  <c r="W39" i="9"/>
  <c r="S39" i="9"/>
  <c r="O39" i="9"/>
  <c r="K39" i="9"/>
  <c r="G39" i="9"/>
  <c r="AK39" i="9" s="1"/>
  <c r="AJ38" i="9"/>
  <c r="AI38" i="9"/>
  <c r="AH38" i="9"/>
  <c r="AD38" i="9"/>
  <c r="AA38" i="9"/>
  <c r="W38" i="9"/>
  <c r="S38" i="9"/>
  <c r="O38" i="9"/>
  <c r="K38" i="9"/>
  <c r="G38" i="9"/>
  <c r="AK38" i="9" s="1"/>
  <c r="AJ37" i="9"/>
  <c r="AI37" i="9"/>
  <c r="AH37" i="9"/>
  <c r="AD37" i="9"/>
  <c r="AA37" i="9"/>
  <c r="W37" i="9"/>
  <c r="S37" i="9"/>
  <c r="O37" i="9"/>
  <c r="K37" i="9"/>
  <c r="G37" i="9"/>
  <c r="AK37" i="9" s="1"/>
  <c r="AJ36" i="9"/>
  <c r="AI36" i="9"/>
  <c r="AH36" i="9"/>
  <c r="AD36" i="9"/>
  <c r="AA36" i="9"/>
  <c r="W36" i="9"/>
  <c r="S36" i="9"/>
  <c r="O36" i="9"/>
  <c r="K36" i="9"/>
  <c r="G36" i="9"/>
  <c r="AK36" i="9" s="1"/>
  <c r="AJ35" i="9"/>
  <c r="AI35" i="9"/>
  <c r="AH35" i="9"/>
  <c r="AD35" i="9"/>
  <c r="AA35" i="9"/>
  <c r="W35" i="9"/>
  <c r="S35" i="9"/>
  <c r="O35" i="9"/>
  <c r="K35" i="9"/>
  <c r="G35" i="9"/>
  <c r="AK35" i="9" s="1"/>
  <c r="AJ34" i="9"/>
  <c r="AI34" i="9"/>
  <c r="AH34" i="9"/>
  <c r="AD34" i="9"/>
  <c r="AA34" i="9"/>
  <c r="W34" i="9"/>
  <c r="S34" i="9"/>
  <c r="O34" i="9"/>
  <c r="K34" i="9"/>
  <c r="G34" i="9"/>
  <c r="AK34" i="9" s="1"/>
  <c r="AJ33" i="9"/>
  <c r="AI33" i="9"/>
  <c r="AH33" i="9"/>
  <c r="AD33" i="9"/>
  <c r="AA33" i="9"/>
  <c r="W33" i="9"/>
  <c r="S33" i="9"/>
  <c r="O33" i="9"/>
  <c r="K33" i="9"/>
  <c r="G33" i="9"/>
  <c r="AK33" i="9" s="1"/>
  <c r="AJ32" i="9"/>
  <c r="AI32" i="9"/>
  <c r="AH32" i="9"/>
  <c r="AD32" i="9"/>
  <c r="AA32" i="9"/>
  <c r="W32" i="9"/>
  <c r="S32" i="9"/>
  <c r="O32" i="9"/>
  <c r="K32" i="9"/>
  <c r="G32" i="9"/>
  <c r="AK32" i="9" s="1"/>
  <c r="AJ31" i="9"/>
  <c r="AI31" i="9"/>
  <c r="AH31" i="9"/>
  <c r="AD31" i="9"/>
  <c r="AA31" i="9"/>
  <c r="W31" i="9"/>
  <c r="S31" i="9"/>
  <c r="O31" i="9"/>
  <c r="K31" i="9"/>
  <c r="G31" i="9"/>
  <c r="AK31" i="9" s="1"/>
  <c r="AJ30" i="9"/>
  <c r="AI30" i="9"/>
  <c r="AH30" i="9"/>
  <c r="AD30" i="9"/>
  <c r="AA30" i="9"/>
  <c r="W30" i="9"/>
  <c r="S30" i="9"/>
  <c r="O30" i="9"/>
  <c r="K30" i="9"/>
  <c r="G30" i="9"/>
  <c r="AK30" i="9" s="1"/>
  <c r="AJ29" i="9"/>
  <c r="AI29" i="9"/>
  <c r="AH29" i="9"/>
  <c r="AD29" i="9"/>
  <c r="AA29" i="9"/>
  <c r="W29" i="9"/>
  <c r="S29" i="9"/>
  <c r="O29" i="9"/>
  <c r="K29" i="9"/>
  <c r="G29" i="9"/>
  <c r="AK29" i="9" s="1"/>
  <c r="AJ28" i="9"/>
  <c r="AI28" i="9"/>
  <c r="AH28" i="9"/>
  <c r="AD28" i="9"/>
  <c r="AA28" i="9"/>
  <c r="W28" i="9"/>
  <c r="S28" i="9"/>
  <c r="O28" i="9"/>
  <c r="K28" i="9"/>
  <c r="G28" i="9"/>
  <c r="AK28" i="9" s="1"/>
  <c r="AJ27" i="9"/>
  <c r="AI27" i="9"/>
  <c r="AH27" i="9"/>
  <c r="AD27" i="9"/>
  <c r="AA27" i="9"/>
  <c r="W27" i="9"/>
  <c r="S27" i="9"/>
  <c r="O27" i="9"/>
  <c r="K27" i="9"/>
  <c r="G27" i="9"/>
  <c r="AK27" i="9" s="1"/>
  <c r="AJ26" i="9"/>
  <c r="AI26" i="9"/>
  <c r="AH26" i="9"/>
  <c r="AD26" i="9"/>
  <c r="AA26" i="9"/>
  <c r="W26" i="9"/>
  <c r="S26" i="9"/>
  <c r="O26" i="9"/>
  <c r="K26" i="9"/>
  <c r="G26" i="9"/>
  <c r="AK26" i="9" s="1"/>
  <c r="AJ25" i="9"/>
  <c r="AI25" i="9"/>
  <c r="AH25" i="9"/>
  <c r="AD25" i="9"/>
  <c r="AA25" i="9"/>
  <c r="W25" i="9"/>
  <c r="S25" i="9"/>
  <c r="O25" i="9"/>
  <c r="K25" i="9"/>
  <c r="G25" i="9"/>
  <c r="AK25" i="9" s="1"/>
  <c r="AJ24" i="9"/>
  <c r="AI24" i="9"/>
  <c r="AH24" i="9"/>
  <c r="AD24" i="9"/>
  <c r="AA24" i="9"/>
  <c r="W24" i="9"/>
  <c r="S24" i="9"/>
  <c r="O24" i="9"/>
  <c r="K24" i="9"/>
  <c r="G24" i="9"/>
  <c r="AK24" i="9" s="1"/>
  <c r="AJ23" i="9"/>
  <c r="AI23" i="9"/>
  <c r="AH23" i="9"/>
  <c r="AD23" i="9"/>
  <c r="AA23" i="9"/>
  <c r="W23" i="9"/>
  <c r="S23" i="9"/>
  <c r="O23" i="9"/>
  <c r="K23" i="9"/>
  <c r="G23" i="9"/>
  <c r="AK23" i="9" s="1"/>
  <c r="AJ22" i="9"/>
  <c r="AI22" i="9"/>
  <c r="AH22" i="9"/>
  <c r="AD22" i="9"/>
  <c r="AA22" i="9"/>
  <c r="W22" i="9"/>
  <c r="S22" i="9"/>
  <c r="O22" i="9"/>
  <c r="K22" i="9"/>
  <c r="G22" i="9"/>
  <c r="AK22" i="9" s="1"/>
  <c r="AJ21" i="9"/>
  <c r="AI21" i="9"/>
  <c r="AH21" i="9"/>
  <c r="AD21" i="9"/>
  <c r="AA21" i="9"/>
  <c r="W21" i="9"/>
  <c r="S21" i="9"/>
  <c r="O21" i="9"/>
  <c r="K21" i="9"/>
  <c r="G21" i="9"/>
  <c r="AK21" i="9" s="1"/>
  <c r="AJ20" i="9"/>
  <c r="AI20" i="9"/>
  <c r="AH20" i="9"/>
  <c r="AD20" i="9"/>
  <c r="AA20" i="9"/>
  <c r="W20" i="9"/>
  <c r="S20" i="9"/>
  <c r="O20" i="9"/>
  <c r="K20" i="9"/>
  <c r="G20" i="9"/>
  <c r="AK20" i="9" s="1"/>
  <c r="AJ19" i="9"/>
  <c r="AI19" i="9"/>
  <c r="AH19" i="9"/>
  <c r="AD19" i="9"/>
  <c r="AA19" i="9"/>
  <c r="W19" i="9"/>
  <c r="S19" i="9"/>
  <c r="O19" i="9"/>
  <c r="K19" i="9"/>
  <c r="G19" i="9"/>
  <c r="AK19" i="9" s="1"/>
  <c r="AJ18" i="9"/>
  <c r="AI18" i="9"/>
  <c r="AH18" i="9"/>
  <c r="AD18" i="9"/>
  <c r="AA18" i="9"/>
  <c r="W18" i="9"/>
  <c r="S18" i="9"/>
  <c r="O18" i="9"/>
  <c r="K18" i="9"/>
  <c r="G18" i="9"/>
  <c r="AK18" i="9" s="1"/>
  <c r="AJ17" i="9"/>
  <c r="AI17" i="9"/>
  <c r="AH17" i="9"/>
  <c r="AD17" i="9"/>
  <c r="AA17" i="9"/>
  <c r="W17" i="9"/>
  <c r="S17" i="9"/>
  <c r="O17" i="9"/>
  <c r="K17" i="9"/>
  <c r="G17" i="9"/>
  <c r="AK17" i="9" s="1"/>
  <c r="AJ16" i="9"/>
  <c r="AI16" i="9"/>
  <c r="AH16" i="9"/>
  <c r="AD16" i="9"/>
  <c r="AA16" i="9"/>
  <c r="W16" i="9"/>
  <c r="S16" i="9"/>
  <c r="O16" i="9"/>
  <c r="K16" i="9"/>
  <c r="G16" i="9"/>
  <c r="AK16" i="9" s="1"/>
  <c r="AJ15" i="9"/>
  <c r="AI15" i="9"/>
  <c r="AH15" i="9"/>
  <c r="AD15" i="9"/>
  <c r="AA15" i="9"/>
  <c r="W15" i="9"/>
  <c r="S15" i="9"/>
  <c r="O15" i="9"/>
  <c r="K15" i="9"/>
  <c r="G15" i="9"/>
  <c r="AK15" i="9" s="1"/>
  <c r="AJ14" i="9"/>
  <c r="AI14" i="9"/>
  <c r="AH14" i="9"/>
  <c r="AD14" i="9"/>
  <c r="AA14" i="9"/>
  <c r="W14" i="9"/>
  <c r="S14" i="9"/>
  <c r="O14" i="9"/>
  <c r="K14" i="9"/>
  <c r="G14" i="9"/>
  <c r="AK14" i="9" s="1"/>
  <c r="AJ13" i="9"/>
  <c r="AI13" i="9"/>
  <c r="AH13" i="9"/>
  <c r="AD13" i="9"/>
  <c r="AA13" i="9"/>
  <c r="W13" i="9"/>
  <c r="S13" i="9"/>
  <c r="O13" i="9"/>
  <c r="K13" i="9"/>
  <c r="G13" i="9"/>
  <c r="AK13" i="9" s="1"/>
  <c r="AJ12" i="9"/>
  <c r="AI12" i="9"/>
  <c r="AH12" i="9"/>
  <c r="AD12" i="9"/>
  <c r="AA12" i="9"/>
  <c r="W12" i="9"/>
  <c r="S12" i="9"/>
  <c r="O12" i="9"/>
  <c r="K12" i="9"/>
  <c r="G12" i="9"/>
  <c r="AK12" i="9" s="1"/>
  <c r="AJ11" i="9"/>
  <c r="AI11" i="9"/>
  <c r="AH11" i="9"/>
  <c r="AD11" i="9"/>
  <c r="AA11" i="9"/>
  <c r="W11" i="9"/>
  <c r="S11" i="9"/>
  <c r="O11" i="9"/>
  <c r="K11" i="9"/>
  <c r="G11" i="9"/>
  <c r="AK11" i="9" s="1"/>
  <c r="AJ10" i="9"/>
  <c r="AI10" i="9"/>
  <c r="AH10" i="9"/>
  <c r="AD10" i="9"/>
  <c r="AA10" i="9"/>
  <c r="W10" i="9"/>
  <c r="S10" i="9"/>
  <c r="O10" i="9"/>
  <c r="K10" i="9"/>
  <c r="G10" i="9"/>
  <c r="AK10" i="9" s="1"/>
  <c r="AJ9" i="9"/>
  <c r="AI9" i="9"/>
  <c r="AH9" i="9"/>
  <c r="AD9" i="9"/>
  <c r="AA9" i="9"/>
  <c r="W9" i="9"/>
  <c r="S9" i="9"/>
  <c r="O9" i="9"/>
  <c r="K9" i="9"/>
  <c r="G9" i="9"/>
  <c r="AK9" i="9" s="1"/>
  <c r="AJ8" i="9"/>
  <c r="AI8" i="9"/>
  <c r="AH8" i="9"/>
  <c r="AD8" i="9"/>
  <c r="AA8" i="9"/>
  <c r="W8" i="9"/>
  <c r="S8" i="9"/>
  <c r="O8" i="9"/>
  <c r="K8" i="9"/>
  <c r="G8" i="9"/>
  <c r="AK8" i="9" s="1"/>
  <c r="AJ7" i="9"/>
  <c r="AI7" i="9"/>
  <c r="AH7" i="9"/>
  <c r="AD7" i="9"/>
  <c r="AA7" i="9"/>
  <c r="W7" i="9"/>
  <c r="S7" i="9"/>
  <c r="O7" i="9"/>
  <c r="K7" i="9"/>
  <c r="G7" i="9"/>
  <c r="AK7" i="9" s="1"/>
  <c r="AJ6" i="9"/>
  <c r="AI6" i="9"/>
  <c r="AH6" i="9"/>
  <c r="AD6" i="9"/>
  <c r="AA6" i="9"/>
  <c r="W6" i="9"/>
  <c r="S6" i="9"/>
  <c r="O6" i="9"/>
  <c r="K6" i="9"/>
  <c r="G6" i="9"/>
  <c r="AK6" i="9" s="1"/>
  <c r="K20" i="14" l="1"/>
  <c r="K19" i="14"/>
  <c r="K18" i="14"/>
  <c r="K17" i="14"/>
  <c r="K16" i="14"/>
  <c r="K15" i="14"/>
  <c r="K14" i="14"/>
  <c r="K13" i="14"/>
  <c r="J10" i="14"/>
  <c r="J9" i="14"/>
  <c r="J8" i="14"/>
  <c r="J7" i="14"/>
  <c r="J6" i="14"/>
  <c r="J5" i="14"/>
  <c r="J4" i="14"/>
  <c r="AQ23" i="12" l="1"/>
  <c r="AR23" i="12" s="1"/>
  <c r="AI23" i="12"/>
  <c r="AA23" i="12"/>
  <c r="S23" i="12"/>
  <c r="O23" i="12"/>
  <c r="K23" i="12"/>
  <c r="G23" i="12"/>
  <c r="AQ22" i="12"/>
  <c r="AR22" i="12" s="1"/>
  <c r="AM22" i="12"/>
  <c r="AI22" i="12"/>
  <c r="AE22" i="12"/>
  <c r="AA22" i="12"/>
  <c r="W22" i="12"/>
  <c r="S22" i="12"/>
  <c r="O22" i="12"/>
  <c r="K22" i="12"/>
  <c r="G22" i="12"/>
  <c r="AQ21" i="12"/>
  <c r="AR21" i="12" s="1"/>
  <c r="AM21" i="12"/>
  <c r="AI21" i="12"/>
  <c r="AE21" i="12"/>
  <c r="AA21" i="12"/>
  <c r="W21" i="12"/>
  <c r="S21" i="12"/>
  <c r="O21" i="12"/>
  <c r="K21" i="12"/>
  <c r="G21" i="12"/>
  <c r="AQ20" i="12"/>
  <c r="AR20" i="12" s="1"/>
  <c r="AM20" i="12"/>
  <c r="AI20" i="12"/>
  <c r="AE20" i="12"/>
  <c r="AA20" i="12"/>
  <c r="W20" i="12"/>
  <c r="S20" i="12"/>
  <c r="O20" i="12"/>
  <c r="K20" i="12"/>
  <c r="AM19" i="12"/>
  <c r="AR19" i="12" s="1"/>
  <c r="AI19" i="12"/>
  <c r="AE19" i="12"/>
  <c r="AA19" i="12"/>
  <c r="S19" i="12"/>
  <c r="K19" i="12"/>
  <c r="G19" i="12"/>
  <c r="AQ18" i="12"/>
  <c r="AM18" i="12"/>
  <c r="AR18" i="12" s="1"/>
  <c r="AI18" i="12"/>
  <c r="AE18" i="12"/>
  <c r="AA18" i="12"/>
  <c r="W18" i="12"/>
  <c r="S18" i="12"/>
  <c r="K18" i="12"/>
  <c r="G18" i="12"/>
  <c r="AQ17" i="12"/>
  <c r="AI17" i="12"/>
  <c r="AR17" i="12" s="1"/>
  <c r="AE17" i="12"/>
  <c r="AA17" i="12"/>
  <c r="W17" i="12"/>
  <c r="S17" i="12"/>
  <c r="O17" i="12"/>
  <c r="G17" i="12"/>
  <c r="AQ16" i="12"/>
  <c r="AR16" i="12" s="1"/>
  <c r="AI16" i="12"/>
  <c r="AA16" i="12"/>
  <c r="W16" i="12"/>
  <c r="S16" i="12"/>
  <c r="O16" i="12"/>
  <c r="K16" i="12"/>
  <c r="G16" i="12"/>
  <c r="AQ15" i="12"/>
  <c r="AI15" i="12"/>
  <c r="AR15" i="12" s="1"/>
  <c r="AE15" i="12"/>
  <c r="AA15" i="12"/>
  <c r="W15" i="12"/>
  <c r="S15" i="12"/>
  <c r="O15" i="12"/>
  <c r="K15" i="12"/>
  <c r="G15" i="12"/>
  <c r="AQ14" i="12"/>
  <c r="AM14" i="12"/>
  <c r="AR14" i="12" s="1"/>
  <c r="AE14" i="12"/>
  <c r="AA14" i="12"/>
  <c r="S14" i="12"/>
  <c r="O14" i="12"/>
  <c r="K14" i="12"/>
  <c r="G14" i="12"/>
  <c r="AQ13" i="12"/>
  <c r="AR13" i="12" s="1"/>
  <c r="AM13" i="12"/>
  <c r="AI13" i="12"/>
  <c r="AE13" i="12"/>
  <c r="AA13" i="12"/>
  <c r="W13" i="12"/>
  <c r="S13" i="12"/>
  <c r="O13" i="12"/>
  <c r="K13" i="12"/>
  <c r="G13" i="12"/>
  <c r="AQ12" i="12"/>
  <c r="AM12" i="12"/>
  <c r="AR12" i="12" s="1"/>
  <c r="AI12" i="12"/>
  <c r="AE12" i="12"/>
  <c r="AA12" i="12"/>
  <c r="W12" i="12"/>
  <c r="S12" i="12"/>
  <c r="O12" i="12"/>
  <c r="K12" i="12"/>
  <c r="G12" i="12"/>
  <c r="AQ11" i="12"/>
  <c r="AR11" i="12" s="1"/>
  <c r="AM11" i="12"/>
  <c r="AI11" i="12"/>
  <c r="AE11" i="12"/>
  <c r="AA11" i="12"/>
  <c r="W11" i="12"/>
  <c r="S11" i="12"/>
  <c r="O11" i="12"/>
  <c r="K11" i="12"/>
  <c r="G11" i="12"/>
  <c r="AQ10" i="12"/>
  <c r="AM10" i="12"/>
  <c r="AR10" i="12" s="1"/>
  <c r="AI10" i="12"/>
  <c r="AE10" i="12"/>
  <c r="AA10" i="12"/>
  <c r="W10" i="12"/>
  <c r="S10" i="12"/>
  <c r="O10" i="12"/>
  <c r="K10" i="12"/>
  <c r="G10" i="12"/>
  <c r="AQ9" i="12"/>
  <c r="AR9" i="12" s="1"/>
  <c r="AM9" i="12"/>
  <c r="AI9" i="12"/>
  <c r="AE9" i="12"/>
  <c r="W9" i="12"/>
  <c r="S9" i="12"/>
  <c r="O9" i="12"/>
  <c r="K9" i="12"/>
  <c r="G9" i="12"/>
  <c r="AQ8" i="12"/>
  <c r="AR8" i="12" s="1"/>
  <c r="AM8" i="12"/>
  <c r="AI8" i="12"/>
  <c r="AE8" i="12"/>
  <c r="W8" i="12"/>
  <c r="S8" i="12"/>
  <c r="O8" i="12"/>
  <c r="K8" i="12"/>
  <c r="G8" i="12"/>
  <c r="AQ7" i="12"/>
  <c r="AR7" i="12" s="1"/>
  <c r="AM7" i="12"/>
  <c r="AI7" i="12"/>
  <c r="AE7" i="12"/>
  <c r="AA7" i="12"/>
  <c r="W7" i="12"/>
  <c r="S7" i="12"/>
  <c r="K7" i="12"/>
  <c r="G7" i="12"/>
  <c r="AQ6" i="12"/>
  <c r="AR6" i="12" s="1"/>
  <c r="AM6" i="12"/>
  <c r="AI6" i="12"/>
  <c r="AE6" i="12"/>
  <c r="AA6" i="12"/>
  <c r="W6" i="12"/>
  <c r="S6" i="12"/>
  <c r="O6" i="12"/>
  <c r="K6" i="12"/>
  <c r="G6" i="12"/>
  <c r="AQ5" i="12"/>
  <c r="AM5" i="12"/>
  <c r="AR5" i="12" s="1"/>
  <c r="AI5" i="12"/>
  <c r="AE5" i="12"/>
  <c r="AA5" i="12"/>
  <c r="W5" i="12"/>
  <c r="S5" i="12"/>
  <c r="O5" i="12"/>
  <c r="K5" i="12"/>
  <c r="G5" i="12"/>
  <c r="AQ4" i="12"/>
  <c r="AR4" i="12" s="1"/>
  <c r="AM4" i="12"/>
  <c r="AI4" i="12"/>
  <c r="AE4" i="12"/>
  <c r="AA4" i="12"/>
  <c r="W4" i="12"/>
  <c r="S4" i="12"/>
  <c r="O4" i="12"/>
  <c r="K4" i="12"/>
  <c r="G4" i="12"/>
  <c r="AQ3" i="12"/>
  <c r="AM3" i="12"/>
  <c r="AR3" i="12" s="1"/>
  <c r="AI3" i="12"/>
  <c r="AE3" i="12"/>
  <c r="AA3" i="12"/>
  <c r="W3" i="12"/>
  <c r="S3" i="12"/>
  <c r="O3" i="12"/>
  <c r="K3" i="12"/>
  <c r="G3" i="12"/>
  <c r="J118" i="1" l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N45" i="1"/>
  <c r="N44" i="1"/>
  <c r="N43" i="1"/>
  <c r="N42" i="1"/>
  <c r="N41" i="1"/>
  <c r="N40" i="1"/>
  <c r="N39" i="1"/>
  <c r="N38" i="1"/>
  <c r="N37" i="1"/>
  <c r="N34" i="1"/>
  <c r="N33" i="1"/>
  <c r="N32" i="1"/>
  <c r="N31" i="1"/>
  <c r="N30" i="1"/>
  <c r="N29" i="1"/>
  <c r="N28" i="1"/>
  <c r="N27" i="1"/>
  <c r="N26" i="1"/>
  <c r="N23" i="1"/>
  <c r="N22" i="1"/>
  <c r="N21" i="1"/>
  <c r="N20" i="1"/>
  <c r="N19" i="1"/>
  <c r="N18" i="1"/>
  <c r="N17" i="1"/>
  <c r="N16" i="1"/>
  <c r="N15" i="1"/>
  <c r="N12" i="1"/>
  <c r="N11" i="1"/>
  <c r="N10" i="1"/>
  <c r="N9" i="1"/>
  <c r="N8" i="1"/>
  <c r="N7" i="1"/>
  <c r="N6" i="1"/>
  <c r="N5" i="1"/>
  <c r="N4" i="1"/>
  <c r="Q14" i="10" l="1"/>
  <c r="Q13" i="10"/>
  <c r="Q12" i="10"/>
  <c r="Q11" i="10"/>
  <c r="Q10" i="10"/>
  <c r="Q9" i="10"/>
  <c r="Q8" i="10"/>
  <c r="Q7" i="10"/>
  <c r="Q6" i="10"/>
  <c r="Q5" i="10"/>
  <c r="Q4" i="10"/>
</calcChain>
</file>

<file path=xl/sharedStrings.xml><?xml version="1.0" encoding="utf-8"?>
<sst xmlns="http://schemas.openxmlformats.org/spreadsheetml/2006/main" count="2734" uniqueCount="539">
  <si>
    <t>КСЛ "Варяг"</t>
  </si>
  <si>
    <t>СК "Десять Ярдов"</t>
  </si>
  <si>
    <t>Жаднов Александр</t>
  </si>
  <si>
    <t>вольный стрелок</t>
  </si>
  <si>
    <t>Любчиков Алексей</t>
  </si>
  <si>
    <t>Пантелеев Михаил</t>
  </si>
  <si>
    <t>Косырева Полина</t>
  </si>
  <si>
    <t>Бадеев Александр</t>
  </si>
  <si>
    <t>Шишов Сергей</t>
  </si>
  <si>
    <t>Виноградов Алексей</t>
  </si>
  <si>
    <t>ИТОГО</t>
  </si>
  <si>
    <t>бонус за костюм</t>
  </si>
  <si>
    <t>Беспалова Юлия</t>
  </si>
  <si>
    <t>Крюкова Юлия</t>
  </si>
  <si>
    <t>Андриянов Валерий</t>
  </si>
  <si>
    <t>МЕСТО</t>
  </si>
  <si>
    <t>ССК "Дендра"</t>
  </si>
  <si>
    <t>место</t>
  </si>
  <si>
    <t>результат</t>
  </si>
  <si>
    <t>Клуб</t>
  </si>
  <si>
    <t>ССК "Энергия"</t>
  </si>
  <si>
    <t>Жаднов Александр Николаевич</t>
  </si>
  <si>
    <t>Крюкова Юлия Анатольевна</t>
  </si>
  <si>
    <t>Байронов Чингис Владимирович</t>
  </si>
  <si>
    <t>Москвичёв Юрий Викторович</t>
  </si>
  <si>
    <t>СК "4,5"</t>
  </si>
  <si>
    <t>ИНСТИНКТИВ мужчины</t>
  </si>
  <si>
    <t>1. ОБОРОНА</t>
  </si>
  <si>
    <t>2. ОТСТУПЛЕНИЕ</t>
  </si>
  <si>
    <t>4. ЗАЛОЖНИКИ</t>
  </si>
  <si>
    <t>ИТОГОВЫЙ</t>
  </si>
  <si>
    <t>для анализа</t>
  </si>
  <si>
    <t>Фамилия Имя Отчество</t>
  </si>
  <si>
    <t>ВРЕМЯ</t>
  </si>
  <si>
    <t>ОЧКИ</t>
  </si>
  <si>
    <t>ШТРАФЫ</t>
  </si>
  <si>
    <t>ХИТ-фактор</t>
  </si>
  <si>
    <t>РЕЗУЛЬТАТ</t>
  </si>
  <si>
    <t>общее время</t>
  </si>
  <si>
    <t>очки</t>
  </si>
  <si>
    <t>ИНСТИНКТИВ женщины</t>
  </si>
  <si>
    <t>ФАМИЛИЯ, ИМЯ</t>
  </si>
  <si>
    <t>ХИТ-ФАКТОР</t>
  </si>
  <si>
    <t>Москвичёв Юрий</t>
  </si>
  <si>
    <t>Черепанов Александр</t>
  </si>
  <si>
    <t>Логинова Татьяна</t>
  </si>
  <si>
    <t>Протасова Татьяна</t>
  </si>
  <si>
    <t>Протасова Юлия</t>
  </si>
  <si>
    <t>Москвичёва Елена</t>
  </si>
  <si>
    <t>сумма</t>
  </si>
  <si>
    <t>перестрелка</t>
  </si>
  <si>
    <t>Фамилия Имя</t>
  </si>
  <si>
    <t>Девятилов Александр</t>
  </si>
  <si>
    <t>Остапенко Николай</t>
  </si>
  <si>
    <t>Байронов Чингис</t>
  </si>
  <si>
    <t>Шишова Оксана</t>
  </si>
  <si>
    <t>Новосёлов Сергей</t>
  </si>
  <si>
    <t>Инстинктив ЮНИОРЫ</t>
  </si>
  <si>
    <t>январь</t>
  </si>
  <si>
    <t>Инстинктив МУЖЧИНЫ</t>
  </si>
  <si>
    <t>Инстинктив ЖЕНЩИНЫ</t>
  </si>
  <si>
    <t>Олимпик ОБЩИЙ, баребоу ОБЩИЙ</t>
  </si>
  <si>
    <t>Компаунд ОБЩИЙ</t>
  </si>
  <si>
    <t>Арбалет ОБЩИЙ</t>
  </si>
  <si>
    <t>клуб</t>
  </si>
  <si>
    <t>фамилия, имя, отчество</t>
  </si>
  <si>
    <t>Ежелев Сергей Юрьевич</t>
  </si>
  <si>
    <t>Далибандо Маргарита Борисовна</t>
  </si>
  <si>
    <t>Баркова Александра Георгиевна</t>
  </si>
  <si>
    <t>Пантелеев Михаил Юрьевич</t>
  </si>
  <si>
    <t>Лановой Олег Викторович</t>
  </si>
  <si>
    <t>Бадеева Татьяна Николаевна</t>
  </si>
  <si>
    <t>Бадеев Михаил Михайлович</t>
  </si>
  <si>
    <t>Москвичёва Елена Юрьевна</t>
  </si>
  <si>
    <t>Колесников Дмитрий Сергеевич</t>
  </si>
  <si>
    <t>февраль</t>
  </si>
  <si>
    <t>Логинова Татьяна Викторовна</t>
  </si>
  <si>
    <t>март</t>
  </si>
  <si>
    <t>ФИНАЛ</t>
  </si>
  <si>
    <t>Результат</t>
  </si>
  <si>
    <t>Александрович Николай</t>
  </si>
  <si>
    <t>Артемов Алексей</t>
  </si>
  <si>
    <t>Богачёва Светлана</t>
  </si>
  <si>
    <t>Дистрянов Евгений</t>
  </si>
  <si>
    <t>Иванов Александр</t>
  </si>
  <si>
    <t>Четин Сергей</t>
  </si>
  <si>
    <t>Лукьянова Наталья</t>
  </si>
  <si>
    <t>Калашникова Елена</t>
  </si>
  <si>
    <t>Аверин Максим</t>
  </si>
  <si>
    <t>Фамилия , Имя</t>
  </si>
  <si>
    <t>квалификация отборочная</t>
  </si>
  <si>
    <t xml:space="preserve">3. Спарринги "на вылет" </t>
  </si>
  <si>
    <t>1/4 финала</t>
  </si>
  <si>
    <t>7(6)</t>
  </si>
  <si>
    <t>8(5)</t>
  </si>
  <si>
    <t>9(4)</t>
  </si>
  <si>
    <t>10(3)</t>
  </si>
  <si>
    <t>11(2)</t>
  </si>
  <si>
    <t>12(1)</t>
  </si>
  <si>
    <t xml:space="preserve">4. Спарринги "на вылет" </t>
  </si>
  <si>
    <t>1/2 финала</t>
  </si>
  <si>
    <t>1(6)</t>
  </si>
  <si>
    <t>2(5)</t>
  </si>
  <si>
    <t>3(4)</t>
  </si>
  <si>
    <t>4(3)</t>
  </si>
  <si>
    <t>5(2)</t>
  </si>
  <si>
    <t>6(1)</t>
  </si>
  <si>
    <t>5.ФИНАЛ "Гладкий"</t>
  </si>
  <si>
    <t>Фамилия, Имя</t>
  </si>
  <si>
    <t>апрель</t>
  </si>
  <si>
    <t>Новосёлов Сергей Геннадьевич</t>
  </si>
  <si>
    <t>Протасова Татьяна Николаевна</t>
  </si>
  <si>
    <t>Калашникова Елена Сергеевна</t>
  </si>
  <si>
    <t>май</t>
  </si>
  <si>
    <t>июнь</t>
  </si>
  <si>
    <t>Шишова Оксана Александровна</t>
  </si>
  <si>
    <t>Степанкин Сергей Алексеевич</t>
  </si>
  <si>
    <t>Трансильванский стрелок</t>
  </si>
  <si>
    <t>Сальников Вячеслав Васильевич</t>
  </si>
  <si>
    <t>Витковский Алексей Викторович</t>
  </si>
  <si>
    <t>июль</t>
  </si>
  <si>
    <t>Ефремова Елена Олеговна</t>
  </si>
  <si>
    <t>август</t>
  </si>
  <si>
    <t>КЛУБ</t>
  </si>
  <si>
    <t>№ зачёта</t>
  </si>
  <si>
    <t>Ростовский Константин</t>
  </si>
  <si>
    <t>Радаков Александр</t>
  </si>
  <si>
    <t>Самофал Евгений</t>
  </si>
  <si>
    <t>Ефремова Елена</t>
  </si>
  <si>
    <t>Степанкин Сергей</t>
  </si>
  <si>
    <t>сентябрь</t>
  </si>
  <si>
    <t>СК"Десять Ярдов"</t>
  </si>
  <si>
    <t>Жаров Степан Андреевич</t>
  </si>
  <si>
    <t>октябрь</t>
  </si>
  <si>
    <t>Протасова Юлия Юрьевна</t>
  </si>
  <si>
    <t>Алексеев Тимофей Максимович</t>
  </si>
  <si>
    <t>ноябрь</t>
  </si>
  <si>
    <t>Половинская Юлия Борисовна</t>
  </si>
  <si>
    <t>Трофимов Николай Витальевич</t>
  </si>
  <si>
    <t>Епифанова Вероника Романовна</t>
  </si>
  <si>
    <t>Казаков Дмитрий</t>
  </si>
  <si>
    <t>СП "Атлант"</t>
  </si>
  <si>
    <t>Жаров Степан</t>
  </si>
  <si>
    <t>Витковский Алексей</t>
  </si>
  <si>
    <t>Афанасьева Наталья</t>
  </si>
  <si>
    <t>декабрь</t>
  </si>
  <si>
    <t>Гущина Таисия Васильевна</t>
  </si>
  <si>
    <t>Бондарев Александр Михайлович</t>
  </si>
  <si>
    <t>Клименкова Диана Денисовна</t>
  </si>
  <si>
    <t>Ростовский Константин Андреевич</t>
  </si>
  <si>
    <r>
      <t xml:space="preserve">Новогодний Турнир по стрельбе из лука "13-й Леший" </t>
    </r>
    <r>
      <rPr>
        <sz val="18"/>
        <color theme="6" tint="-0.499984740745262"/>
        <rFont val="Calibri"/>
        <family val="2"/>
        <charset val="204"/>
        <scheme val="minor"/>
      </rPr>
      <t>этап</t>
    </r>
    <r>
      <rPr>
        <b/>
        <sz val="18"/>
        <color theme="6" tint="-0.499984740745262"/>
        <rFont val="Calibri"/>
        <family val="2"/>
        <charset val="204"/>
        <scheme val="minor"/>
      </rPr>
      <t xml:space="preserve"> "Крестики - Нолики"</t>
    </r>
  </si>
  <si>
    <t>13 января 2018 год</t>
  </si>
  <si>
    <t xml:space="preserve"> Щит №1</t>
  </si>
  <si>
    <t>Далибандо Маргарита</t>
  </si>
  <si>
    <t>Алексеев Антон</t>
  </si>
  <si>
    <t>Шитова Анна</t>
  </si>
  <si>
    <t>Донцова Ольга</t>
  </si>
  <si>
    <t>Скворцова Ольга</t>
  </si>
  <si>
    <r>
      <t>перестрелка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за выход в финал</t>
    </r>
  </si>
  <si>
    <t>финал</t>
  </si>
  <si>
    <t>КИР "Войнова застава"</t>
  </si>
  <si>
    <t xml:space="preserve"> Щит №2</t>
  </si>
  <si>
    <t>Ревин Евгений</t>
  </si>
  <si>
    <t>Сальников Вячеслав</t>
  </si>
  <si>
    <t>Мастер Ksavr</t>
  </si>
  <si>
    <t xml:space="preserve"> Щит №3</t>
  </si>
  <si>
    <t>Гук Валерий</t>
  </si>
  <si>
    <t>Сёмин Андрей</t>
  </si>
  <si>
    <t xml:space="preserve"> Щит №4</t>
  </si>
  <si>
    <t>Часовиков Николай</t>
  </si>
  <si>
    <t>Вязовик Руслан</t>
  </si>
  <si>
    <t>Жариков Дмитрий</t>
  </si>
  <si>
    <t>Фёдоров Александр</t>
  </si>
  <si>
    <t>Лукомания</t>
  </si>
  <si>
    <t>Отряд Турул</t>
  </si>
  <si>
    <r>
      <t xml:space="preserve">Новогодний Турнир по стрельбе из лука </t>
    </r>
    <r>
      <rPr>
        <b/>
        <sz val="18"/>
        <color theme="6" tint="-0.499984740745262"/>
        <rFont val="Calibri"/>
        <family val="2"/>
        <charset val="204"/>
        <scheme val="minor"/>
      </rPr>
      <t xml:space="preserve">"13-й Леший - 2018" </t>
    </r>
    <r>
      <rPr>
        <sz val="18"/>
        <color theme="6" tint="-0.499984740745262"/>
        <rFont val="Calibri"/>
        <family val="2"/>
        <charset val="204"/>
        <scheme val="minor"/>
      </rPr>
      <t>этап</t>
    </r>
    <r>
      <rPr>
        <b/>
        <sz val="18"/>
        <color theme="6" tint="-0.499984740745262"/>
        <rFont val="Calibri"/>
        <family val="2"/>
        <charset val="204"/>
        <scheme val="minor"/>
      </rPr>
      <t xml:space="preserve"> "13-й СЕКТОР +"  </t>
    </r>
  </si>
  <si>
    <t>min 13</t>
  </si>
  <si>
    <t>max 13</t>
  </si>
  <si>
    <t>П</t>
  </si>
  <si>
    <t xml:space="preserve">Беспалова Юлия </t>
  </si>
  <si>
    <t>Ревин Евгений (Ksavr)</t>
  </si>
  <si>
    <t>Семин Андрей</t>
  </si>
  <si>
    <r>
      <t xml:space="preserve">Новогодний Турнир по стрельбе из лука </t>
    </r>
    <r>
      <rPr>
        <b/>
        <sz val="18"/>
        <color theme="6" tint="-0.499984740745262"/>
        <rFont val="Calibri"/>
        <family val="2"/>
        <charset val="204"/>
        <scheme val="minor"/>
      </rPr>
      <t xml:space="preserve">"13-й Леший - 2018" </t>
    </r>
    <r>
      <rPr>
        <sz val="18"/>
        <color theme="6" tint="-0.499984740745262"/>
        <rFont val="Calibri"/>
        <family val="2"/>
        <charset val="204"/>
        <scheme val="minor"/>
      </rPr>
      <t>этап</t>
    </r>
    <r>
      <rPr>
        <b/>
        <sz val="18"/>
        <color theme="6" tint="-0.499984740745262"/>
        <rFont val="Calibri"/>
        <family val="2"/>
        <charset val="204"/>
        <scheme val="minor"/>
      </rPr>
      <t xml:space="preserve"> "Ночной Вепрь"  </t>
    </r>
  </si>
  <si>
    <t>итого</t>
  </si>
  <si>
    <t>Новогодний Турнир по стрельбе из лука "13-й Леший. В ПРИЦЕЛЕ"</t>
  </si>
  <si>
    <t>14 января 2018 год</t>
  </si>
  <si>
    <t>Оружие</t>
  </si>
  <si>
    <t>Ежелев Сергей</t>
  </si>
  <si>
    <t>Расказов Михаил</t>
  </si>
  <si>
    <t>Ежелев Кирилл</t>
  </si>
  <si>
    <t>Корганов Константин</t>
  </si>
  <si>
    <t>Протасов Евгений</t>
  </si>
  <si>
    <r>
      <t>перестрелка</t>
    </r>
    <r>
      <rPr>
        <sz val="12"/>
        <color theme="1"/>
        <rFont val="Calibri"/>
        <family val="2"/>
        <charset val="204"/>
        <scheme val="minor"/>
      </rPr>
      <t/>
    </r>
  </si>
  <si>
    <t>олимпик</t>
  </si>
  <si>
    <t>компаунд</t>
  </si>
  <si>
    <t>ШВМС №46</t>
  </si>
  <si>
    <r>
      <t xml:space="preserve">арбалет </t>
    </r>
    <r>
      <rPr>
        <sz val="11"/>
        <color theme="1"/>
        <rFont val="Calibri"/>
        <family val="2"/>
        <charset val="204"/>
        <scheme val="minor"/>
      </rPr>
      <t>(оптика)</t>
    </r>
  </si>
  <si>
    <t xml:space="preserve">арбалет </t>
  </si>
  <si>
    <t>БАЭ (ГМИИ)</t>
  </si>
  <si>
    <t>арбалет</t>
  </si>
  <si>
    <r>
      <rPr>
        <b/>
        <sz val="11"/>
        <color theme="1"/>
        <rFont val="Calibri"/>
        <family val="2"/>
        <charset val="204"/>
        <scheme val="minor"/>
      </rPr>
      <t>"Инстинктив юниоры"</t>
    </r>
    <r>
      <rPr>
        <sz val="11"/>
        <color theme="1"/>
        <rFont val="Calibri"/>
        <family val="2"/>
        <charset val="204"/>
        <scheme val="minor"/>
      </rPr>
      <t xml:space="preserve"> - /</t>
    </r>
    <r>
      <rPr>
        <b/>
        <sz val="11"/>
        <color theme="6" tint="-0.499984740745262"/>
        <rFont val="Calibri"/>
        <family val="2"/>
        <charset val="204"/>
        <scheme val="minor"/>
      </rPr>
      <t>УПРАЖНЕНИЕ ТЛ-12/</t>
    </r>
    <r>
      <rPr>
        <sz val="11"/>
        <color theme="1"/>
        <rFont val="Calibri"/>
        <family val="2"/>
        <charset val="204"/>
        <scheme val="minor"/>
      </rPr>
      <t xml:space="preserve"> - 12 метров, мишень 40 х 40 см, 12 + 30 выстрелов (300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</si>
  <si>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"Инстинктив мужчины"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8" tint="-0.499984740745262"/>
        <rFont val="Calibri"/>
        <family val="2"/>
        <charset val="204"/>
        <scheme val="minor"/>
      </rPr>
      <t>/УПРАЖНЕНИЕ ТЛ-18/</t>
    </r>
    <r>
      <rPr>
        <sz val="11"/>
        <color theme="1"/>
        <rFont val="Calibri"/>
        <family val="2"/>
        <charset val="204"/>
        <scheme val="minor"/>
      </rPr>
      <t xml:space="preserve"> - 18 метров, мишень 40 х 40 см,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</si>
  <si>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"Инстинктив женщины"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5" tint="-0.499984740745262"/>
        <rFont val="Calibri"/>
        <family val="2"/>
        <charset val="204"/>
        <scheme val="minor"/>
      </rPr>
      <t>/УПРАЖНЕНИЕ ТЛ - 18/</t>
    </r>
    <r>
      <rPr>
        <sz val="11"/>
        <color theme="1"/>
        <rFont val="Calibri"/>
        <family val="2"/>
        <charset val="204"/>
        <scheme val="minor"/>
      </rPr>
      <t xml:space="preserve"> - 18 метров, мишень 40 х 40 см,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</si>
  <si>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"Олимпик общий"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9" tint="-0.499984740745262"/>
        <rFont val="Calibri"/>
        <family val="2"/>
        <charset val="204"/>
        <scheme val="minor"/>
      </rPr>
      <t>/УПРАЖНЕНИЕ КЛ-18/</t>
    </r>
    <r>
      <rPr>
        <sz val="11"/>
        <color theme="1"/>
        <rFont val="Calibri"/>
        <family val="2"/>
        <charset val="204"/>
        <scheme val="minor"/>
      </rPr>
      <t xml:space="preserve"> - 18 метров, мишени 20 х 20 см 6ти дольные,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</si>
  <si>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"Компаунд общий"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rgb="FF7030A0"/>
        <rFont val="Calibri"/>
        <family val="2"/>
        <charset val="204"/>
        <scheme val="minor"/>
      </rPr>
      <t>/УПРАЖНЕНИЕ БЛ-18/</t>
    </r>
    <r>
      <rPr>
        <sz val="11"/>
        <color theme="1"/>
        <rFont val="Calibri"/>
        <family val="2"/>
        <charset val="204"/>
        <scheme val="minor"/>
      </rPr>
      <t xml:space="preserve"> - 18 метров, мишени 20 х 20 см 6ти дольные,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</si>
  <si>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"Арбалет общий"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2" tint="-0.749992370372631"/>
        <rFont val="Calibri"/>
        <family val="2"/>
        <charset val="204"/>
        <scheme val="minor"/>
      </rPr>
      <t xml:space="preserve">/УПРАЖНЕНИЕ АП-18/ </t>
    </r>
    <r>
      <rPr>
        <sz val="11"/>
        <color theme="1"/>
        <rFont val="Calibri"/>
        <family val="2"/>
        <charset val="204"/>
        <scheme val="minor"/>
      </rPr>
      <t>- 18 метров, мишени 20 х 20 см 6ти дольные, 12 + 60 выстрелов (600 очков максимально)</t>
    </r>
  </si>
  <si>
    <t>ИТОГОВЫЕ ПРОТОКОЛЫ ЦИКЛА ТУРНИРОВ ПО СТРЕЛЬБЕ ИЗ ЛУКА И АРБАЛЕТА "ВРЕМЕНА ГОДА - 2018"</t>
  </si>
  <si>
    <t>Владислав Максимович</t>
  </si>
  <si>
    <t>Девятилов Александр Владимирович</t>
  </si>
  <si>
    <t>Фёдоров Александр Владимирович</t>
  </si>
  <si>
    <t>Москвичёва Лилия Владимировна</t>
  </si>
  <si>
    <t>Беспалова Юлия Валерьевна</t>
  </si>
  <si>
    <t>Лановая Людмила Николаевна</t>
  </si>
  <si>
    <t>ЦПСК "Химки"</t>
  </si>
  <si>
    <t>Михайлюк Евгений Георгиевич</t>
  </si>
  <si>
    <t>Корганов Константин Андреевич</t>
  </si>
  <si>
    <t>3D МАРАФОН "Время Охоты" (в рамках Ежемесячного Турнира "ВРЕМЕНА ГОДА - 2018")</t>
  </si>
  <si>
    <t>Юниоры - 2018</t>
  </si>
  <si>
    <t>Ф.И.О.</t>
  </si>
  <si>
    <t>текущий результат</t>
  </si>
  <si>
    <t>Награждение по итогам года!</t>
  </si>
  <si>
    <t>ИТОГОВЫЙ ПРОТОКОЛ ЗАОЧНЫХ СОРЕВНОВАНИЙ "ДАРТС МОРОЗ - 2018" ( 02 - 31 января 2018 года)</t>
  </si>
  <si>
    <t>Место</t>
  </si>
  <si>
    <t xml:space="preserve">Фамилия Имя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</si>
  <si>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</si>
  <si>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</si>
  <si>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</si>
  <si>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</si>
  <si>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</si>
  <si>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</si>
  <si>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</si>
  <si>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</si>
  <si>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</si>
  <si>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</si>
  <si>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Матвеев Александр</t>
  </si>
  <si>
    <t>Заводнов Михаил</t>
  </si>
  <si>
    <t>Кузьмин Павел</t>
  </si>
  <si>
    <t>Четин Григорий</t>
  </si>
  <si>
    <t>Колесников Иван</t>
  </si>
  <si>
    <t>Леонтьева Юлия</t>
  </si>
  <si>
    <t>Физиков Юрий</t>
  </si>
  <si>
    <t>Четин Арсений</t>
  </si>
  <si>
    <t>Шуршаков Александр</t>
  </si>
  <si>
    <t>Бурнышев Антон</t>
  </si>
  <si>
    <t>Сидорова Анна</t>
  </si>
  <si>
    <t>Петровская Дарья6</t>
  </si>
  <si>
    <t>Ермолов Георгий</t>
  </si>
  <si>
    <t>Петровский Арсений</t>
  </si>
  <si>
    <t>Вшивков Аркадий</t>
  </si>
  <si>
    <t>Лидонов Владимир</t>
  </si>
  <si>
    <t>Лабиринт</t>
  </si>
  <si>
    <t>Казаков Дмитрий Геннадьевич</t>
  </si>
  <si>
    <t>Букало Алексей Анатольевич</t>
  </si>
  <si>
    <t>Семенчук Владимир Владимирович</t>
  </si>
  <si>
    <t>Васильев Василий Валерьевич</t>
  </si>
  <si>
    <t>Шейкина Дарья Васильевна</t>
  </si>
  <si>
    <t>Жумаев Владислав Викторович</t>
  </si>
  <si>
    <t>ЛСК "Лукоморье"</t>
  </si>
  <si>
    <t>Чуркин Михаил Юрьевич</t>
  </si>
  <si>
    <t>Михайлюк Евгений Григорьевич</t>
  </si>
  <si>
    <t>Рассказов Михаил Юрьевич</t>
  </si>
  <si>
    <t>Епифанов Роман Александрович</t>
  </si>
  <si>
    <t>Львов Алексей Сергеевич</t>
  </si>
  <si>
    <t>Аксёнов Андрей Владимирович</t>
  </si>
  <si>
    <t>Глазов Даниил Андреевич</t>
  </si>
  <si>
    <t>Майорова Мария Алексеевна</t>
  </si>
  <si>
    <t>Муса Дина Мишельевна</t>
  </si>
  <si>
    <t>ТЕКУЩИЙ протокол Открытых Соревнований по высокоточной стрельбе из пневматической винтовки "Двойная Цель - 2018"</t>
  </si>
  <si>
    <t>1. Квалификация (10.02.2018 - 30.03.2018)</t>
  </si>
  <si>
    <t>финалист</t>
  </si>
  <si>
    <t>Забродин Александр</t>
  </si>
  <si>
    <t>Шурыгин Артём</t>
  </si>
  <si>
    <t>БАШ ДОСААФ</t>
  </si>
  <si>
    <t>Михайлюк Евгений</t>
  </si>
  <si>
    <t>Лановой Олег</t>
  </si>
  <si>
    <t>Киблер Наталья</t>
  </si>
  <si>
    <t>Калашников Иван</t>
  </si>
  <si>
    <t>Мишутина Евгения</t>
  </si>
  <si>
    <t>Потапова Наталья</t>
  </si>
  <si>
    <t>Савельев Иван</t>
  </si>
  <si>
    <t xml:space="preserve">Виноградов Имант </t>
  </si>
  <si>
    <t>Новосёлов Андрей</t>
  </si>
  <si>
    <t>Быховский Алексей</t>
  </si>
  <si>
    <t>Вешкина Елена</t>
  </si>
  <si>
    <t>Параскан Дмитрий</t>
  </si>
  <si>
    <t>Сийдикеев(?) Алексей</t>
  </si>
  <si>
    <t>Чесноков Сергей</t>
  </si>
  <si>
    <t>Груздев Никита</t>
  </si>
  <si>
    <t>ГКОУ КШИ 1</t>
  </si>
  <si>
    <t>Архипова Надежда</t>
  </si>
  <si>
    <t>Арцимович Александр</t>
  </si>
  <si>
    <t>Лановая Людмила</t>
  </si>
  <si>
    <t>Каданцева Татьяна</t>
  </si>
  <si>
    <t>Балобанов Игорь</t>
  </si>
  <si>
    <t>Береснев Сергей</t>
  </si>
  <si>
    <t>Немов Павел</t>
  </si>
  <si>
    <t>СДЮШОР № 43</t>
  </si>
  <si>
    <t>Рассказов Михаил</t>
  </si>
  <si>
    <t>Моспанов Евгений</t>
  </si>
  <si>
    <t>Телеканал "Москва 24"</t>
  </si>
  <si>
    <t>Зинченко Валентин</t>
  </si>
  <si>
    <t>Фомицкий Алексей</t>
  </si>
  <si>
    <t>Бачинина Марина</t>
  </si>
  <si>
    <t>Мошкало Николай</t>
  </si>
  <si>
    <t>Мишин Максим</t>
  </si>
  <si>
    <t>Башкорёв Кирилл</t>
  </si>
  <si>
    <t>Белов Игорь</t>
  </si>
  <si>
    <t>Сарычев Александр</t>
  </si>
  <si>
    <t>Арнольд</t>
  </si>
  <si>
    <t>Сергеев Вячеслав</t>
  </si>
  <si>
    <t>Разживив Данила</t>
  </si>
  <si>
    <t>Тихварен Максим</t>
  </si>
  <si>
    <t>Рузайкина Валерия</t>
  </si>
  <si>
    <t>Бачинин Леонид</t>
  </si>
  <si>
    <t>Соловьёв Анатолий</t>
  </si>
  <si>
    <t>Осин Юрий</t>
  </si>
  <si>
    <t>Платонов Валерий</t>
  </si>
  <si>
    <t>Мишин Михаил</t>
  </si>
  <si>
    <t>"Измайловская застава"</t>
  </si>
  <si>
    <t>Николин Илья</t>
  </si>
  <si>
    <t>Санатова Мария</t>
  </si>
  <si>
    <t>Строминский Альберт</t>
  </si>
  <si>
    <t>Кириков Артём</t>
  </si>
  <si>
    <t>Мотов Ярослав</t>
  </si>
  <si>
    <t>Мошкало Кира</t>
  </si>
  <si>
    <t>Дрозд Алексей</t>
  </si>
  <si>
    <t>Курайши Искандер</t>
  </si>
  <si>
    <t>Власкина Анна</t>
  </si>
  <si>
    <t>Горегляд Елена</t>
  </si>
  <si>
    <t>Воронкова Маргарита</t>
  </si>
  <si>
    <t>Савин Валентин</t>
  </si>
  <si>
    <t>Соловьёв Никита</t>
  </si>
  <si>
    <t>Зинченко Иван</t>
  </si>
  <si>
    <t>Логинова Ольга</t>
  </si>
  <si>
    <t>Косякин Михаил</t>
  </si>
  <si>
    <t>Отборочный</t>
  </si>
  <si>
    <t>2. Квалификация финалистов (31.03.2018 - 11:15)</t>
  </si>
  <si>
    <t>ПЕРЕСТРЕЛКА</t>
  </si>
  <si>
    <t>Яковлева Дарья Рашидовна</t>
  </si>
  <si>
    <t>Дедков Никита Дмитриевич</t>
  </si>
  <si>
    <t>Алтухова Виктория Ильинична</t>
  </si>
  <si>
    <t>Самохвалова Татьяна Николаевна</t>
  </si>
  <si>
    <t>Екимова Елизовета Александровна</t>
  </si>
  <si>
    <t>СК "Лабиринт"</t>
  </si>
  <si>
    <t>Бадеев Александр Михайлович</t>
  </si>
  <si>
    <t>Муса Мишель Камальевич</t>
  </si>
  <si>
    <t>Тирахов Ярослав Алексеевич</t>
  </si>
  <si>
    <t>Косырева Полина Романовна</t>
  </si>
  <si>
    <t>Аверичкина Виктория Михайловна</t>
  </si>
  <si>
    <t>Шепеля Евгения Юрьевна</t>
  </si>
  <si>
    <t>СК Битца</t>
  </si>
  <si>
    <t>Степанищева Ульяна Павловна</t>
  </si>
  <si>
    <t>Петрова Татьяна Петровна</t>
  </si>
  <si>
    <t>Бредников Дмитрий Владимирович</t>
  </si>
  <si>
    <t>ИОТОГОВЫЙ ПРОТОКОЛ 3D-Спаррингов. Менделеево. 21.04.2018 год.</t>
  </si>
  <si>
    <t>блок/арбалет/баребоу</t>
  </si>
  <si>
    <t>Рассказов</t>
  </si>
  <si>
    <t>Ашмаров</t>
  </si>
  <si>
    <t>Лановой</t>
  </si>
  <si>
    <t>Бредников</t>
  </si>
  <si>
    <t>Токарев</t>
  </si>
  <si>
    <t>Тарусин</t>
  </si>
  <si>
    <t>Будяк</t>
  </si>
  <si>
    <t>БАЛЛЫ</t>
  </si>
  <si>
    <t>Ашмаров Андрей</t>
  </si>
  <si>
    <t>Бредников Дмитрий</t>
  </si>
  <si>
    <t>Токарев Михаил</t>
  </si>
  <si>
    <t>Тарусин Владимир</t>
  </si>
  <si>
    <t>Будяк Виталий</t>
  </si>
  <si>
    <t>инстинктив/лонг</t>
  </si>
  <si>
    <t>Далибандо</t>
  </si>
  <si>
    <t>Половинская</t>
  </si>
  <si>
    <t>Андриянов</t>
  </si>
  <si>
    <t>Ломовцев</t>
  </si>
  <si>
    <t>Байронов</t>
  </si>
  <si>
    <t>Девятилов</t>
  </si>
  <si>
    <t xml:space="preserve">Гук </t>
  </si>
  <si>
    <t>Тихонов</t>
  </si>
  <si>
    <t>инст</t>
  </si>
  <si>
    <t>Половинская Юлия</t>
  </si>
  <si>
    <t>Ломовцев Владимир</t>
  </si>
  <si>
    <t>лонг</t>
  </si>
  <si>
    <t>Тихонов Александр</t>
  </si>
  <si>
    <t>Пашеев Валерий</t>
  </si>
  <si>
    <t>Романова София</t>
  </si>
  <si>
    <t>Тихонова Екатерина</t>
  </si>
  <si>
    <t>ССК "Лабиринт"</t>
  </si>
  <si>
    <t>Малахов Денис Владимирович</t>
  </si>
  <si>
    <t>СК "Битца"</t>
  </si>
  <si>
    <t>Степанищива Ульяна Павловна</t>
  </si>
  <si>
    <t>Степанкин Сергей Геннадьевич</t>
  </si>
  <si>
    <t>Павлюченков Виталий Алексеевич</t>
  </si>
  <si>
    <t>Скворцова Ольга Викторовна</t>
  </si>
  <si>
    <t>Перштейн Леонид Львович</t>
  </si>
  <si>
    <t>Шашенов Сергей Сергеевич</t>
  </si>
  <si>
    <t>Ульзибат Антон Борисович</t>
  </si>
  <si>
    <t>Березин Георгий Николаевич</t>
  </si>
  <si>
    <t>Карташова Анна Сергеевна</t>
  </si>
  <si>
    <t>Баров Александр Михайлович</t>
  </si>
  <si>
    <t>Абаева Кира Маратовна</t>
  </si>
  <si>
    <t>Кузнец Анастасия Сергеевна</t>
  </si>
  <si>
    <t>Орлов Никита Сергеевич</t>
  </si>
  <si>
    <t>ИТОГОВЫЙ ПРОТОКОЛ МАТЧА ПО ПРАКТИЧЕСКОЙ СТРЕЛЬБЕ ИЗ ПИСТОЛЕТА "Репост - 18с" (16.06.2018 - 29.07.2018)</t>
  </si>
  <si>
    <t>Елисеев Георгий</t>
  </si>
  <si>
    <t>Бараненко Дмитрий</t>
  </si>
  <si>
    <t>Юдовский Андрей</t>
  </si>
  <si>
    <t>Литвинов Александр</t>
  </si>
  <si>
    <t>Карташова Анна</t>
  </si>
  <si>
    <t>Ковалёв Андрей</t>
  </si>
  <si>
    <t>Кириленко Максим</t>
  </si>
  <si>
    <t>Аверичкина Виктория</t>
  </si>
  <si>
    <t>БНОТ МЕНАХЕМ</t>
  </si>
  <si>
    <t>Иванова Анастасия</t>
  </si>
  <si>
    <t>Рябый Константин</t>
  </si>
  <si>
    <t>Забелин Александр</t>
  </si>
  <si>
    <t>Саломова Франческа</t>
  </si>
  <si>
    <t>Зацепина Дарья</t>
  </si>
  <si>
    <t>Ходжаев Александр</t>
  </si>
  <si>
    <t>Урбах Александр</t>
  </si>
  <si>
    <t>Завьялов Владимир</t>
  </si>
  <si>
    <t>Сергеев Алексей</t>
  </si>
  <si>
    <t>Дитц Максимилиан</t>
  </si>
  <si>
    <t>Родченко Татьяна</t>
  </si>
  <si>
    <t>Севостьенов Александр</t>
  </si>
  <si>
    <t>Рагулин Елисей</t>
  </si>
  <si>
    <t>Филиппенко Назира</t>
  </si>
  <si>
    <t>Левина Алина</t>
  </si>
  <si>
    <t>Смирнова Ирина</t>
  </si>
  <si>
    <t>Лысова Виктория</t>
  </si>
  <si>
    <t>Тимченко Егор</t>
  </si>
  <si>
    <t>Силаева Мария</t>
  </si>
  <si>
    <t>Буриханова Сима</t>
  </si>
  <si>
    <t>Андриянов Валерий Владимирович</t>
  </si>
  <si>
    <t>Корчагин Павел Григорьевич</t>
  </si>
  <si>
    <t>Корчагин Александр Павлович</t>
  </si>
  <si>
    <t>Леташков Платон Дмитриевич</t>
  </si>
  <si>
    <t>Леташков Савва Дмитриевич</t>
  </si>
  <si>
    <t>Степаненко Петр Олегович</t>
  </si>
  <si>
    <t>Яровой Богдан Валерьевич</t>
  </si>
  <si>
    <t>Корчагин Павел Георгиевич</t>
  </si>
  <si>
    <t>Корубайло Павел Анатольевич</t>
  </si>
  <si>
    <t>Зубков Александр Николаевич</t>
  </si>
  <si>
    <t>Митрохин Леонид Алексеевич</t>
  </si>
  <si>
    <t>Цуварёва Анна Михайловна</t>
  </si>
  <si>
    <t>Соловьёва Полина Сергеевна</t>
  </si>
  <si>
    <t>Лужнова Ксения Сергеевна</t>
  </si>
  <si>
    <t>Иванова Александра Владимировна</t>
  </si>
  <si>
    <t>Крестьянинов Ростислав Павлович</t>
  </si>
  <si>
    <t>Никитенко Анна Евгеньевна</t>
  </si>
  <si>
    <t>Головина Василиса Александровна</t>
  </si>
  <si>
    <t>Горедская Елизавета Романовна</t>
  </si>
  <si>
    <t>Волков Алексей Андреевич</t>
  </si>
  <si>
    <t>Гревцева Ксения Максимовна</t>
  </si>
  <si>
    <t>Минакова Виктория Владимировна</t>
  </si>
  <si>
    <t>ЦСКА</t>
  </si>
  <si>
    <t>Крестьянинов Павел Станиславович</t>
  </si>
  <si>
    <t>Иванов Андрей Сергеевич</t>
  </si>
  <si>
    <t>Воробьёва Алла Александровна</t>
  </si>
  <si>
    <t>Орлова Надежда Игоревна</t>
  </si>
  <si>
    <t>Аверкин Анатолий Львович</t>
  </si>
  <si>
    <t>Удалова Анна Михайловна</t>
  </si>
  <si>
    <t>Калинин Тимофей Евгеньевич</t>
  </si>
  <si>
    <t>Беневский Кирилл Олегович</t>
  </si>
  <si>
    <t>Роденко Андрей Валерьевич</t>
  </si>
  <si>
    <t>Любчиков Алексей Геннадьевич</t>
  </si>
  <si>
    <t>Минаев Андрей Владимирович</t>
  </si>
  <si>
    <t>Мазалов Павел Александрович</t>
  </si>
  <si>
    <t>Морозов Арсений Игоревич</t>
  </si>
  <si>
    <t>Сёмин Андрей Васильевич</t>
  </si>
  <si>
    <t>Кардаполов Денис Сергеевич</t>
  </si>
  <si>
    <t>Фещун Никита Юрьевич</t>
  </si>
  <si>
    <t>Сидорова Евгения Викторовна</t>
  </si>
  <si>
    <t>Фетисов Олег Борисович</t>
  </si>
  <si>
    <t>Казакова Юлия Дмитриевна</t>
  </si>
  <si>
    <r>
      <t xml:space="preserve">Турнир по стрельбе из лука </t>
    </r>
    <r>
      <rPr>
        <b/>
        <sz val="16"/>
        <color rgb="FF0070C0"/>
        <rFont val="Calibri"/>
        <family val="2"/>
        <charset val="204"/>
        <scheme val="minor"/>
      </rPr>
      <t>"СЕВЕРНЫЕ АМУРЫ - 2018"</t>
    </r>
  </si>
  <si>
    <r>
      <t>(</t>
    </r>
    <r>
      <rPr>
        <sz val="14"/>
        <color rgb="FF00B050"/>
        <rFont val="Calibri"/>
        <family val="2"/>
        <charset val="204"/>
        <scheme val="minor"/>
      </rPr>
      <t>1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00B050"/>
        <rFont val="Calibri"/>
        <family val="2"/>
        <charset val="204"/>
        <scheme val="minor"/>
      </rPr>
      <t>2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00B050"/>
        <rFont val="Calibri"/>
        <family val="2"/>
        <charset val="204"/>
        <scheme val="minor"/>
      </rPr>
      <t>8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00B050"/>
        <rFont val="Calibri"/>
        <family val="2"/>
        <charset val="204"/>
        <scheme val="minor"/>
      </rPr>
      <t>9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00B050"/>
        <rFont val="Calibri"/>
        <family val="2"/>
        <charset val="204"/>
        <scheme val="minor"/>
      </rPr>
      <t>15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00B050"/>
        <rFont val="Calibri"/>
        <family val="2"/>
        <charset val="204"/>
        <scheme val="minor"/>
      </rPr>
      <t>16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00B050"/>
        <rFont val="Calibri"/>
        <family val="2"/>
        <charset val="204"/>
        <scheme val="minor"/>
      </rPr>
      <t>22</t>
    </r>
    <r>
      <rPr>
        <sz val="14"/>
        <color theme="1"/>
        <rFont val="Calibri"/>
        <family val="2"/>
        <charset val="204"/>
        <scheme val="minor"/>
      </rPr>
      <t xml:space="preserve"> декабря 2018 года)</t>
    </r>
  </si>
  <si>
    <t>3. ПОЧТИ В ОКРУЖЕНИИ</t>
  </si>
  <si>
    <t>5. ЗАСАДА</t>
  </si>
  <si>
    <t>6. НОЧНОЕ НАПАДЕНИЕ</t>
  </si>
  <si>
    <t>7. ГЕНЕРАЛ де-МАРБО</t>
  </si>
  <si>
    <t>8. НАСТУПЛЕНИЕ</t>
  </si>
  <si>
    <t>Клуб "Армэ"</t>
  </si>
  <si>
    <t>Осипов Антон</t>
  </si>
  <si>
    <t>вне зачёта</t>
  </si>
  <si>
    <t>Группа прикладной стрельбы из лука</t>
  </si>
  <si>
    <t>Журов Александр</t>
  </si>
  <si>
    <t>ТФСЛ</t>
  </si>
  <si>
    <t>Дашков Сергей</t>
  </si>
  <si>
    <t>ТК "Золотые Леса" (Новые Рэйнджеры)</t>
  </si>
  <si>
    <t>Володин Илья</t>
  </si>
  <si>
    <t>Филиппов Ярослав</t>
  </si>
  <si>
    <t>ТК "Золотые Леса" (Мутанты)</t>
  </si>
  <si>
    <t>Толстобров Михаил</t>
  </si>
  <si>
    <t>Стариков Александр</t>
  </si>
  <si>
    <t>Трансильванские стрелки</t>
  </si>
  <si>
    <t>Алексеев Тимофей</t>
  </si>
  <si>
    <t>Кардаполов Денис</t>
  </si>
  <si>
    <t>Вымениц Игорь</t>
  </si>
  <si>
    <t>Волобуев Евгений</t>
  </si>
  <si>
    <t>Новые Рэйнджеры</t>
  </si>
  <si>
    <t>Федяев Михаил</t>
  </si>
  <si>
    <t>Роденко Андрей</t>
  </si>
  <si>
    <t>Комаров Андрей</t>
  </si>
  <si>
    <t>Игнатов Дмитрий</t>
  </si>
  <si>
    <t>Семенчук Владимир</t>
  </si>
  <si>
    <t>Иванов Андрей</t>
  </si>
  <si>
    <t>СШ "Витязь"</t>
  </si>
  <si>
    <t>Гончаров Григорий</t>
  </si>
  <si>
    <t>Сайдашев Алексей</t>
  </si>
  <si>
    <t>Игнатов Данила</t>
  </si>
  <si>
    <t>Телегин Николай</t>
  </si>
  <si>
    <t>КИМ МФТИ</t>
  </si>
  <si>
    <t>Бабикова Полина</t>
  </si>
  <si>
    <t>Дюшен Ольга</t>
  </si>
  <si>
    <t>Даминова Севиль</t>
  </si>
  <si>
    <t>КИМиФ "Паладин"</t>
  </si>
  <si>
    <t>Глушкова Людмила</t>
  </si>
  <si>
    <t>Ильмаяров Александра</t>
  </si>
  <si>
    <t>Тутубалина Мария</t>
  </si>
  <si>
    <t>Сергеева Татьяна</t>
  </si>
  <si>
    <t>Комарова Людмила</t>
  </si>
  <si>
    <t>Ладоньщикова Ирина</t>
  </si>
  <si>
    <t>Коптева Ниталия</t>
  </si>
  <si>
    <t>Гарматина Алёна</t>
  </si>
  <si>
    <t>Жамалова Дильнара</t>
  </si>
  <si>
    <t>Клуб "Русская Крепость"</t>
  </si>
  <si>
    <t>Ковалёва Ирина</t>
  </si>
  <si>
    <t>Платонова Ксения</t>
  </si>
  <si>
    <t>Дубонос Анна</t>
  </si>
  <si>
    <t>Орлова Надежда</t>
  </si>
  <si>
    <t>Кэнбу Кокоро</t>
  </si>
  <si>
    <t>Непахарева Софья</t>
  </si>
  <si>
    <t>Иванова Наталья</t>
  </si>
  <si>
    <t>Тихомирова Марина Павловна</t>
  </si>
  <si>
    <t>Игнатов Данила Дмитриевич</t>
  </si>
  <si>
    <t>Зорин Тимофей Максимович</t>
  </si>
  <si>
    <t>Волынников Роман Николаевич</t>
  </si>
  <si>
    <t>Кузьмин Алексей Михайлович</t>
  </si>
  <si>
    <t>Игнатов Дмитрий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</si>
</sst>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b/>
      <sz val="16"/>
      <color theme="5" tint="-0.49998474074526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theme="6" tint="-0.499984740745262"/>
      <name val="Calibri"/>
      <family val="2"/>
      <charset val="204"/>
      <scheme val="minor"/>
    </font>
    <font>
      <sz val="11"/>
      <color theme="2" tint="-0.89999084444715716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b/>
      <sz val="10"/>
      <color theme="3" tint="-0.499984740745262"/>
      <name val="Arial Unicode MS"/>
      <family val="2"/>
      <charset val="204"/>
    </font>
    <font>
      <sz val="12"/>
      <color rgb="FFC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color theme="0" tint="-0.49998474074526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i/>
      <sz val="12"/>
      <color theme="0" tint="-0.49998474074526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scheme val="minor"/>
    </font>
    <font>
      <sz val="11"/>
      <color theme="3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  <font>
      <sz val="18"/>
      <color theme="6" tint="-0.499984740745262"/>
      <name val="Calibri"/>
      <family val="2"/>
      <charset val="204"/>
      <scheme val="minor"/>
    </font>
    <font>
      <sz val="14"/>
      <color theme="1" tint="0.3499862666707357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i/>
      <sz val="8"/>
      <color theme="0" tint="-0.499984740745262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i/>
      <sz val="16"/>
      <color rgb="FF002060"/>
      <name val="Calibri"/>
      <family val="2"/>
      <charset val="204"/>
      <scheme val="minor"/>
    </font>
    <font>
      <sz val="16"/>
      <color rgb="FF00206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sz val="20"/>
      <color theme="4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1"/>
      <color rgb="FFFF7C80"/>
      <name val="Calibri"/>
      <family val="2"/>
      <charset val="204"/>
      <scheme val="minor"/>
    </font>
    <font>
      <b/>
      <sz val="16"/>
      <color theme="4" tint="0.39997558519241921"/>
      <name val="Calibri"/>
      <family val="2"/>
      <charset val="204"/>
      <scheme val="minor"/>
    </font>
    <font>
      <sz val="20"/>
      <color theme="5" tint="-0.49998474074526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/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/>
    </xf>
    <xf numFmtId="22" fontId="10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 wrapText="1"/>
    </xf>
    <xf numFmtId="0" fontId="0" fillId="8" borderId="1" xfId="0" applyFill="1" applyBorder="1"/>
    <xf numFmtId="0" fontId="9" fillId="4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22" fontId="10" fillId="0" borderId="1" xfId="0" applyNumberFormat="1" applyFont="1" applyBorder="1" applyAlignment="1">
      <alignment vertical="center"/>
    </xf>
    <xf numFmtId="0" fontId="0" fillId="10" borderId="1" xfId="0" applyFill="1" applyBorder="1"/>
    <xf numFmtId="0" fontId="9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ill="1" applyBorder="1"/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19" fillId="20" borderId="2" xfId="0" applyFont="1" applyFill="1" applyBorder="1" applyAlignment="1">
      <alignment horizontal="center"/>
    </xf>
    <xf numFmtId="0" fontId="20" fillId="20" borderId="2" xfId="0" applyFont="1" applyFill="1" applyBorder="1" applyAlignment="1">
      <alignment horizontal="center"/>
    </xf>
    <xf numFmtId="0" fontId="18" fillId="2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12" fillId="16" borderId="0" xfId="0" applyFont="1" applyFill="1"/>
    <xf numFmtId="0" fontId="0" fillId="16" borderId="1" xfId="0" applyFill="1" applyBorder="1"/>
    <xf numFmtId="0" fontId="24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16" borderId="0" xfId="0" applyFill="1" applyAlignment="1">
      <alignment horizontal="left"/>
    </xf>
    <xf numFmtId="0" fontId="30" fillId="0" borderId="9" xfId="0" applyFont="1" applyFill="1" applyBorder="1" applyAlignment="1">
      <alignment horizontal="center" vertical="center"/>
    </xf>
    <xf numFmtId="0" fontId="12" fillId="16" borderId="0" xfId="0" applyFont="1" applyFill="1" applyAlignment="1">
      <alignment horizontal="left"/>
    </xf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2" fillId="21" borderId="0" xfId="0" applyFont="1" applyFill="1"/>
    <xf numFmtId="0" fontId="0" fillId="21" borderId="0" xfId="0" applyFill="1" applyAlignment="1">
      <alignment horizontal="left"/>
    </xf>
    <xf numFmtId="0" fontId="0" fillId="21" borderId="1" xfId="0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22" fontId="14" fillId="0" borderId="1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/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textRotation="90"/>
    </xf>
    <xf numFmtId="0" fontId="44" fillId="0" borderId="1" xfId="0" applyFont="1" applyFill="1" applyBorder="1" applyAlignment="1">
      <alignment horizontal="left" vertical="center" textRotation="90"/>
    </xf>
    <xf numFmtId="0" fontId="45" fillId="0" borderId="1" xfId="0" applyFont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46" fillId="0" borderId="3" xfId="0" applyFont="1" applyBorder="1"/>
    <xf numFmtId="0" fontId="13" fillId="5" borderId="3" xfId="0" applyFont="1" applyFill="1" applyBorder="1" applyAlignment="1">
      <alignment horizontal="center" vertical="center"/>
    </xf>
    <xf numFmtId="0" fontId="45" fillId="16" borderId="1" xfId="0" applyFont="1" applyFill="1" applyBorder="1" applyAlignment="1">
      <alignment horizontal="center" vertical="center"/>
    </xf>
    <xf numFmtId="0" fontId="45" fillId="16" borderId="1" xfId="0" applyFont="1" applyFill="1" applyBorder="1"/>
    <xf numFmtId="0" fontId="1" fillId="16" borderId="1" xfId="0" applyFont="1" applyFill="1" applyBorder="1"/>
    <xf numFmtId="0" fontId="13" fillId="1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16" borderId="3" xfId="0" applyFont="1" applyFill="1" applyBorder="1"/>
    <xf numFmtId="0" fontId="13" fillId="16" borderId="1" xfId="0" applyFont="1" applyFill="1" applyBorder="1"/>
    <xf numFmtId="0" fontId="13" fillId="0" borderId="1" xfId="0" applyFont="1" applyFill="1" applyBorder="1"/>
    <xf numFmtId="0" fontId="46" fillId="0" borderId="1" xfId="0" applyFont="1" applyFill="1" applyBorder="1"/>
    <xf numFmtId="0" fontId="13" fillId="0" borderId="1" xfId="0" applyFont="1" applyBorder="1"/>
    <xf numFmtId="0" fontId="46" fillId="0" borderId="1" xfId="0" applyFont="1" applyBorder="1"/>
    <xf numFmtId="0" fontId="4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46" fillId="16" borderId="1" xfId="0" applyFont="1" applyFill="1" applyBorder="1"/>
    <xf numFmtId="0" fontId="44" fillId="0" borderId="1" xfId="0" applyFont="1" applyBorder="1" applyAlignment="1">
      <alignment horizontal="center" vertical="center" textRotation="90"/>
    </xf>
    <xf numFmtId="0" fontId="44" fillId="0" borderId="1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6" fillId="0" borderId="2" xfId="0" applyFont="1" applyBorder="1"/>
    <xf numFmtId="0" fontId="30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47" fillId="16" borderId="3" xfId="0" applyFont="1" applyFill="1" applyBorder="1" applyAlignment="1">
      <alignment horizontal="left" vertical="center" indent="1"/>
    </xf>
    <xf numFmtId="0" fontId="0" fillId="16" borderId="15" xfId="0" applyFill="1" applyBorder="1" applyAlignment="1">
      <alignment horizontal="left" vertical="center"/>
    </xf>
    <xf numFmtId="0" fontId="0" fillId="16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1" fillId="16" borderId="1" xfId="0" applyFont="1" applyFill="1" applyBorder="1" applyAlignment="1">
      <alignment horizontal="center" vertical="center"/>
    </xf>
    <xf numFmtId="0" fontId="47" fillId="16" borderId="1" xfId="0" applyFont="1" applyFill="1" applyBorder="1" applyAlignment="1">
      <alignment horizontal="left" vertical="center" indent="1"/>
    </xf>
    <xf numFmtId="0" fontId="0" fillId="16" borderId="4" xfId="0" applyFill="1" applyBorder="1" applyAlignment="1">
      <alignment horizontal="left" vertical="center"/>
    </xf>
    <xf numFmtId="0" fontId="0" fillId="16" borderId="18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48" fillId="16" borderId="1" xfId="0" applyFont="1" applyFill="1" applyBorder="1" applyAlignment="1">
      <alignment horizontal="left" vertical="center" indent="1"/>
    </xf>
    <xf numFmtId="0" fontId="4" fillId="16" borderId="4" xfId="0" applyFont="1" applyFill="1" applyBorder="1" applyAlignment="1">
      <alignment horizontal="left" vertical="center"/>
    </xf>
    <xf numFmtId="0" fontId="0" fillId="16" borderId="18" xfId="0" applyFill="1" applyBorder="1" applyAlignment="1">
      <alignment horizontal="left" vertical="center" indent="1"/>
    </xf>
    <xf numFmtId="0" fontId="0" fillId="16" borderId="1" xfId="0" applyFill="1" applyBorder="1" applyAlignment="1">
      <alignment horizontal="left" vertical="center" indent="1"/>
    </xf>
    <xf numFmtId="0" fontId="0" fillId="16" borderId="19" xfId="0" applyFill="1" applyBorder="1" applyAlignment="1">
      <alignment horizontal="left" vertical="center" indent="1"/>
    </xf>
    <xf numFmtId="0" fontId="0" fillId="16" borderId="18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16" borderId="18" xfId="0" applyFill="1" applyBorder="1"/>
    <xf numFmtId="0" fontId="24" fillId="0" borderId="1" xfId="0" applyFont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8" fillId="16" borderId="3" xfId="0" applyFont="1" applyFill="1" applyBorder="1" applyAlignment="1">
      <alignment horizontal="left" vertical="center" indent="1"/>
    </xf>
    <xf numFmtId="0" fontId="4" fillId="16" borderId="15" xfId="0" applyFont="1" applyFill="1" applyBorder="1" applyAlignment="1">
      <alignment horizontal="left" vertical="center"/>
    </xf>
    <xf numFmtId="0" fontId="0" fillId="16" borderId="3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horizontal="left" vertical="center" indent="1"/>
    </xf>
    <xf numFmtId="0" fontId="0" fillId="16" borderId="1" xfId="0" applyFont="1" applyFill="1" applyBorder="1" applyAlignment="1">
      <alignment horizontal="center" vertical="center"/>
    </xf>
    <xf numFmtId="0" fontId="0" fillId="16" borderId="4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0" fontId="30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49" fillId="0" borderId="1" xfId="0" applyFont="1" applyBorder="1" applyAlignment="1">
      <alignment horizontal="left" vertical="center" textRotation="90"/>
    </xf>
    <xf numFmtId="0" fontId="49" fillId="0" borderId="1" xfId="0" applyFont="1" applyFill="1" applyBorder="1" applyAlignment="1">
      <alignment horizontal="left" vertical="center" textRotation="90"/>
    </xf>
    <xf numFmtId="0" fontId="45" fillId="21" borderId="3" xfId="0" applyFont="1" applyFill="1" applyBorder="1" applyAlignment="1">
      <alignment horizontal="center" vertical="center"/>
    </xf>
    <xf numFmtId="0" fontId="13" fillId="21" borderId="3" xfId="0" applyFont="1" applyFill="1" applyBorder="1"/>
    <xf numFmtId="0" fontId="0" fillId="21" borderId="3" xfId="0" applyFont="1" applyFill="1" applyBorder="1"/>
    <xf numFmtId="0" fontId="13" fillId="21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0" fillId="0" borderId="3" xfId="0" applyFont="1" applyBorder="1"/>
    <xf numFmtId="0" fontId="13" fillId="0" borderId="3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1" xfId="0" applyFont="1" applyFill="1" applyBorder="1"/>
    <xf numFmtId="0" fontId="45" fillId="0" borderId="1" xfId="0" applyFont="1" applyBorder="1" applyAlignment="1">
      <alignment horizontal="center" vertical="center"/>
    </xf>
    <xf numFmtId="0" fontId="45" fillId="21" borderId="1" xfId="0" applyFont="1" applyFill="1" applyBorder="1" applyAlignment="1">
      <alignment horizontal="center" vertical="center"/>
    </xf>
    <xf numFmtId="0" fontId="13" fillId="21" borderId="1" xfId="0" applyFont="1" applyFill="1" applyBorder="1"/>
    <xf numFmtId="0" fontId="0" fillId="21" borderId="1" xfId="0" applyFont="1" applyFill="1" applyBorder="1"/>
    <xf numFmtId="0" fontId="13" fillId="21" borderId="1" xfId="0" applyFont="1" applyFill="1" applyBorder="1" applyAlignment="1">
      <alignment horizontal="center" vertical="center"/>
    </xf>
    <xf numFmtId="22" fontId="0" fillId="0" borderId="1" xfId="0" applyNumberFormat="1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56" fillId="2" borderId="2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90"/>
    </xf>
    <xf numFmtId="0" fontId="57" fillId="5" borderId="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textRotation="90"/>
    </xf>
    <xf numFmtId="0" fontId="32" fillId="0" borderId="1" xfId="0" applyFont="1" applyBorder="1" applyAlignment="1">
      <alignment horizontal="center" vertical="center"/>
    </xf>
    <xf numFmtId="22" fontId="41" fillId="0" borderId="1" xfId="0" applyNumberFormat="1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5" fillId="22" borderId="2" xfId="0" applyFont="1" applyFill="1" applyBorder="1" applyAlignment="1">
      <alignment horizontal="center"/>
    </xf>
    <xf numFmtId="0" fontId="45" fillId="22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2" fillId="16" borderId="7" xfId="0" applyFont="1" applyFill="1" applyBorder="1"/>
    <xf numFmtId="0" fontId="0" fillId="16" borderId="7" xfId="0" applyFill="1" applyBorder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6" fillId="0" borderId="3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47" fillId="0" borderId="3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2" fillId="0" borderId="3" xfId="0" applyFont="1" applyBorder="1" applyAlignment="1">
      <alignment horizontal="center" vertical="center"/>
    </xf>
    <xf numFmtId="0" fontId="60" fillId="16" borderId="7" xfId="0" applyFont="1" applyFill="1" applyBorder="1"/>
    <xf numFmtId="0" fontId="3" fillId="16" borderId="7" xfId="0" applyFont="1" applyFill="1" applyBorder="1" applyAlignment="1">
      <alignment horizontal="center"/>
    </xf>
    <xf numFmtId="0" fontId="3" fillId="16" borderId="1" xfId="0" applyFont="1" applyFill="1" applyBorder="1"/>
    <xf numFmtId="0" fontId="0" fillId="0" borderId="0" xfId="0" applyFill="1" applyBorder="1"/>
    <xf numFmtId="0" fontId="61" fillId="0" borderId="2" xfId="0" applyFont="1" applyBorder="1" applyAlignment="1">
      <alignment horizontal="center" vertical="center"/>
    </xf>
    <xf numFmtId="0" fontId="30" fillId="23" borderId="9" xfId="0" applyFont="1" applyFill="1" applyBorder="1" applyAlignment="1">
      <alignment horizontal="center" vertical="center"/>
    </xf>
    <xf numFmtId="0" fontId="35" fillId="23" borderId="9" xfId="0" applyFont="1" applyFill="1" applyBorder="1" applyAlignment="1">
      <alignment horizontal="left" vertical="center"/>
    </xf>
    <xf numFmtId="0" fontId="14" fillId="23" borderId="9" xfId="0" applyFont="1" applyFill="1" applyBorder="1" applyAlignment="1">
      <alignment horizontal="center" vertical="center"/>
    </xf>
    <xf numFmtId="0" fontId="10" fillId="23" borderId="9" xfId="0" applyFont="1" applyFill="1" applyBorder="1" applyAlignment="1">
      <alignment horizontal="left"/>
    </xf>
    <xf numFmtId="0" fontId="10" fillId="0" borderId="0" xfId="0" applyFont="1" applyFill="1" applyBorder="1"/>
    <xf numFmtId="0" fontId="30" fillId="23" borderId="1" xfId="0" applyFont="1" applyFill="1" applyBorder="1" applyAlignment="1">
      <alignment horizontal="center" vertical="center"/>
    </xf>
    <xf numFmtId="0" fontId="35" fillId="23" borderId="1" xfId="0" applyFont="1" applyFill="1" applyBorder="1" applyAlignment="1">
      <alignment horizontal="left" vertical="center"/>
    </xf>
    <xf numFmtId="0" fontId="14" fillId="23" borderId="1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left"/>
    </xf>
    <xf numFmtId="0" fontId="35" fillId="23" borderId="3" xfId="0" applyFont="1" applyFill="1" applyBorder="1" applyAlignment="1">
      <alignment horizontal="left" vertical="center"/>
    </xf>
    <xf numFmtId="0" fontId="30" fillId="23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62" fillId="0" borderId="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63" fillId="0" borderId="3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/>
    <xf numFmtId="0" fontId="60" fillId="16" borderId="0" xfId="0" applyFont="1" applyFill="1"/>
    <xf numFmtId="0" fontId="35" fillId="0" borderId="0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32" fillId="23" borderId="9" xfId="0" applyFont="1" applyFill="1" applyBorder="1" applyAlignment="1">
      <alignment horizontal="center" vertical="center"/>
    </xf>
    <xf numFmtId="0" fontId="10" fillId="23" borderId="9" xfId="0" applyFont="1" applyFill="1" applyBorder="1" applyAlignment="1">
      <alignment horizontal="center" vertical="center"/>
    </xf>
    <xf numFmtId="0" fontId="32" fillId="23" borderId="1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0" fillId="16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23" borderId="1" xfId="0" applyFont="1" applyFill="1" applyBorder="1" applyAlignment="1">
      <alignment horizontal="center" vertical="center"/>
    </xf>
    <xf numFmtId="0" fontId="0" fillId="23" borderId="3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" xfId="0" applyFont="1" applyBorder="1" applyAlignment="1">
      <alignment horizontal="center" vertical="center"/>
    </xf>
    <xf numFmtId="0" fontId="41" fillId="0" borderId="1" xfId="0" applyFont="1" applyBorder="1"/>
    <xf numFmtId="0" fontId="66" fillId="0" borderId="0" xfId="0" applyFont="1"/>
    <xf numFmtId="0" fontId="0" fillId="24" borderId="1" xfId="0" applyFill="1" applyBorder="1" applyAlignment="1">
      <alignment horizontal="center" vertical="center"/>
    </xf>
    <xf numFmtId="0" fontId="41" fillId="0" borderId="1" xfId="0" applyFont="1" applyFill="1" applyBorder="1"/>
    <xf numFmtId="22" fontId="38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/>
    <xf numFmtId="0" fontId="67" fillId="0" borderId="10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39" fillId="3" borderId="20" xfId="0" applyFont="1" applyFill="1" applyBorder="1" applyAlignment="1">
      <alignment horizontal="center" vertical="center"/>
    </xf>
    <xf numFmtId="0" fontId="69" fillId="3" borderId="21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70" fillId="3" borderId="9" xfId="0" applyFont="1" applyFill="1" applyBorder="1" applyAlignment="1">
      <alignment horizontal="left" vertical="center" indent="1"/>
    </xf>
    <xf numFmtId="2" fontId="71" fillId="3" borderId="9" xfId="0" applyNumberFormat="1" applyFont="1" applyFill="1" applyBorder="1" applyAlignment="1">
      <alignment horizontal="center" vertical="center"/>
    </xf>
    <xf numFmtId="0" fontId="39" fillId="25" borderId="4" xfId="0" applyFont="1" applyFill="1" applyBorder="1" applyAlignment="1">
      <alignment horizontal="center" vertical="center"/>
    </xf>
    <xf numFmtId="0" fontId="69" fillId="25" borderId="18" xfId="0" applyFont="1" applyFill="1" applyBorder="1" applyAlignment="1">
      <alignment horizontal="center" vertical="center"/>
    </xf>
    <xf numFmtId="0" fontId="40" fillId="25" borderId="1" xfId="0" applyFont="1" applyFill="1" applyBorder="1" applyAlignment="1">
      <alignment horizontal="center" vertical="center"/>
    </xf>
    <xf numFmtId="0" fontId="70" fillId="25" borderId="1" xfId="0" applyFont="1" applyFill="1" applyBorder="1" applyAlignment="1">
      <alignment horizontal="left" vertical="center" indent="1"/>
    </xf>
    <xf numFmtId="2" fontId="71" fillId="25" borderId="1" xfId="0" applyNumberFormat="1" applyFont="1" applyFill="1" applyBorder="1" applyAlignment="1">
      <alignment horizontal="center" vertical="center"/>
    </xf>
    <xf numFmtId="0" fontId="39" fillId="26" borderId="4" xfId="0" applyFont="1" applyFill="1" applyBorder="1" applyAlignment="1">
      <alignment horizontal="center" vertical="center"/>
    </xf>
    <xf numFmtId="0" fontId="69" fillId="26" borderId="16" xfId="0" applyFont="1" applyFill="1" applyBorder="1" applyAlignment="1">
      <alignment horizontal="center" vertical="center"/>
    </xf>
    <xf numFmtId="0" fontId="40" fillId="26" borderId="3" xfId="0" applyFont="1" applyFill="1" applyBorder="1" applyAlignment="1">
      <alignment horizontal="center" vertical="center"/>
    </xf>
    <xf numFmtId="0" fontId="70" fillId="26" borderId="1" xfId="0" applyFont="1" applyFill="1" applyBorder="1" applyAlignment="1">
      <alignment horizontal="left" vertical="center" indent="1"/>
    </xf>
    <xf numFmtId="2" fontId="71" fillId="26" borderId="1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left" vertical="center" indent="1"/>
    </xf>
    <xf numFmtId="2" fontId="71" fillId="0" borderId="1" xfId="0" applyNumberFormat="1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2" fontId="71" fillId="0" borderId="1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1" xfId="0" applyFont="1" applyBorder="1" applyAlignment="1">
      <alignment horizontal="left" vertical="center" indent="1"/>
    </xf>
    <xf numFmtId="0" fontId="4" fillId="7" borderId="1" xfId="0" applyFont="1" applyFill="1" applyBorder="1" applyAlignment="1">
      <alignment horizontal="center" vertical="center"/>
    </xf>
    <xf numFmtId="22" fontId="41" fillId="0" borderId="1" xfId="0" applyNumberFormat="1" applyFont="1" applyFill="1" applyBorder="1" applyAlignment="1">
      <alignment vertical="center"/>
    </xf>
    <xf numFmtId="22" fontId="41" fillId="0" borderId="1" xfId="0" applyNumberFormat="1" applyFont="1" applyFill="1" applyBorder="1" applyAlignment="1">
      <alignment vertical="center" wrapText="1"/>
    </xf>
    <xf numFmtId="0" fontId="17" fillId="20" borderId="1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0" fontId="72" fillId="0" borderId="0" xfId="0" applyFont="1"/>
    <xf numFmtId="0" fontId="74" fillId="0" borderId="3" xfId="0" applyFont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/>
    </xf>
    <xf numFmtId="0" fontId="75" fillId="0" borderId="3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/>
    </xf>
    <xf numFmtId="0" fontId="18" fillId="20" borderId="17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/>
    </xf>
    <xf numFmtId="2" fontId="78" fillId="0" borderId="3" xfId="0" applyNumberFormat="1" applyFont="1" applyFill="1" applyBorder="1" applyAlignment="1">
      <alignment horizontal="center" vertical="center"/>
    </xf>
    <xf numFmtId="0" fontId="10" fillId="20" borderId="17" xfId="0" applyFont="1" applyFill="1" applyBorder="1" applyAlignment="1">
      <alignment horizontal="center" vertical="center"/>
    </xf>
    <xf numFmtId="0" fontId="52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/>
    </xf>
    <xf numFmtId="0" fontId="52" fillId="8" borderId="2" xfId="0" applyFont="1" applyFill="1" applyBorder="1" applyAlignment="1">
      <alignment horizontal="center" vertical="center"/>
    </xf>
    <xf numFmtId="0" fontId="79" fillId="0" borderId="3" xfId="0" applyFont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2" fontId="23" fillId="0" borderId="3" xfId="0" applyNumberFormat="1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0" fillId="0" borderId="7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55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4" fillId="20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" fillId="20" borderId="6" xfId="0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4" fillId="20" borderId="4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0" fontId="18" fillId="20" borderId="4" xfId="0" applyFont="1" applyFill="1" applyBorder="1" applyAlignment="1">
      <alignment horizontal="center" vertical="center"/>
    </xf>
    <xf numFmtId="0" fontId="18" fillId="20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83"/>
  <sheetViews>
    <sheetView tabSelected="1" workbookViewId="0">
      <selection activeCell="L186" sqref="L186"/>
    </sheetView>
  </sheetViews>
  <sheetFormatPr defaultRowHeight="15" x14ac:dyDescent="0.25"/>
  <cols>
    <col min="1" max="1" width="5" bestFit="1" customWidth="1"/>
    <col min="2" max="2" width="17.85546875" customWidth="1"/>
    <col min="3" max="3" width="34.85546875" bestFit="1" customWidth="1"/>
    <col min="4" max="4" width="9.28515625" style="64" bestFit="1" customWidth="1"/>
    <col min="5" max="5" width="0.85546875" customWidth="1"/>
    <col min="6" max="6" width="5" bestFit="1" customWidth="1"/>
    <col min="7" max="7" width="18" bestFit="1" customWidth="1"/>
    <col min="8" max="8" width="36.42578125" bestFit="1" customWidth="1"/>
    <col min="9" max="9" width="8.85546875" bestFit="1" customWidth="1"/>
    <col min="10" max="10" width="0.85546875" customWidth="1"/>
    <col min="11" max="11" width="5" bestFit="1" customWidth="1"/>
    <col min="12" max="12" width="22.7109375" customWidth="1"/>
    <col min="13" max="13" width="33.5703125" bestFit="1" customWidth="1"/>
    <col min="14" max="14" width="8.85546875" bestFit="1" customWidth="1"/>
    <col min="15" max="15" width="0.85546875" customWidth="1"/>
    <col min="16" max="16" width="5" bestFit="1" customWidth="1"/>
    <col min="17" max="17" width="18" bestFit="1" customWidth="1"/>
    <col min="18" max="18" width="34.85546875" bestFit="1" customWidth="1"/>
    <col min="19" max="19" width="8.85546875" bestFit="1" customWidth="1"/>
    <col min="20" max="20" width="0.85546875" customWidth="1"/>
    <col min="21" max="21" width="5" bestFit="1" customWidth="1"/>
    <col min="22" max="22" width="24.85546875" bestFit="1" customWidth="1"/>
    <col min="23" max="23" width="33.42578125" bestFit="1" customWidth="1"/>
    <col min="24" max="24" width="8.85546875" bestFit="1" customWidth="1"/>
    <col min="25" max="25" width="0.85546875" customWidth="1"/>
    <col min="26" max="26" width="5" customWidth="1"/>
    <col min="27" max="27" width="18.42578125" customWidth="1"/>
    <col min="28" max="28" width="34.5703125" bestFit="1" customWidth="1"/>
    <col min="29" max="29" width="8.85546875" customWidth="1"/>
  </cols>
  <sheetData>
    <row r="1" spans="1:29" ht="21" customHeight="1" x14ac:dyDescent="0.3">
      <c r="A1" s="380" t="s">
        <v>206</v>
      </c>
      <c r="B1" s="380"/>
      <c r="C1" s="380"/>
      <c r="D1" s="380"/>
      <c r="E1" s="380"/>
      <c r="F1" s="380"/>
      <c r="G1" s="380"/>
      <c r="H1" s="380"/>
      <c r="I1" s="380"/>
    </row>
    <row r="2" spans="1:29" ht="7.5" customHeight="1" x14ac:dyDescent="0.25">
      <c r="A2" s="66"/>
      <c r="B2" s="67"/>
      <c r="C2" s="66"/>
      <c r="D2" s="66"/>
    </row>
    <row r="3" spans="1:29" x14ac:dyDescent="0.25">
      <c r="A3" s="30">
        <v>1</v>
      </c>
      <c r="B3" s="379" t="s">
        <v>200</v>
      </c>
      <c r="C3" s="379"/>
      <c r="D3" s="379"/>
      <c r="E3" s="379"/>
      <c r="F3" s="379"/>
      <c r="G3" s="379"/>
      <c r="H3" s="379"/>
    </row>
    <row r="4" spans="1:29" x14ac:dyDescent="0.25">
      <c r="A4" s="31">
        <v>2</v>
      </c>
      <c r="B4" s="379" t="s">
        <v>201</v>
      </c>
      <c r="C4" s="379"/>
      <c r="D4" s="379"/>
      <c r="E4" s="379"/>
      <c r="F4" s="379"/>
      <c r="G4" s="379"/>
      <c r="H4" s="379"/>
    </row>
    <row r="5" spans="1:29" x14ac:dyDescent="0.25">
      <c r="A5" s="28">
        <v>3</v>
      </c>
      <c r="B5" s="379" t="s">
        <v>202</v>
      </c>
      <c r="C5" s="379"/>
      <c r="D5" s="379"/>
      <c r="E5" s="379"/>
      <c r="F5" s="379"/>
      <c r="G5" s="379"/>
      <c r="H5" s="379"/>
    </row>
    <row r="6" spans="1:29" x14ac:dyDescent="0.25">
      <c r="A6" s="32">
        <v>4</v>
      </c>
      <c r="B6" s="203" t="s">
        <v>203</v>
      </c>
      <c r="C6" s="204"/>
      <c r="D6" s="204"/>
      <c r="E6" s="203"/>
      <c r="F6" s="203"/>
      <c r="G6" s="203"/>
      <c r="H6" s="203"/>
    </row>
    <row r="7" spans="1:29" x14ac:dyDescent="0.25">
      <c r="A7" s="27">
        <v>5</v>
      </c>
      <c r="B7" s="379" t="s">
        <v>204</v>
      </c>
      <c r="C7" s="379"/>
      <c r="D7" s="379"/>
      <c r="E7" s="379"/>
      <c r="F7" s="379"/>
      <c r="G7" s="379"/>
      <c r="H7" s="379"/>
    </row>
    <row r="8" spans="1:29" x14ac:dyDescent="0.25">
      <c r="A8" s="29">
        <v>6</v>
      </c>
      <c r="B8" s="201" t="s">
        <v>205</v>
      </c>
      <c r="C8" s="202"/>
      <c r="D8" s="205"/>
      <c r="E8" s="201"/>
      <c r="F8" s="201"/>
      <c r="G8" s="201"/>
      <c r="H8" s="201"/>
    </row>
    <row r="9" spans="1:29" ht="7.5" customHeight="1" x14ac:dyDescent="0.25">
      <c r="A9" s="68"/>
      <c r="B9" s="69"/>
      <c r="C9" s="69"/>
      <c r="D9" s="69"/>
    </row>
    <row r="10" spans="1:29" x14ac:dyDescent="0.25">
      <c r="D10"/>
    </row>
    <row r="11" spans="1:29" x14ac:dyDescent="0.25">
      <c r="A11" s="7">
        <v>1</v>
      </c>
      <c r="B11" s="36">
        <v>2018</v>
      </c>
      <c r="C11" s="36" t="s">
        <v>57</v>
      </c>
      <c r="D11" s="36" t="s">
        <v>58</v>
      </c>
      <c r="F11" s="12">
        <v>2</v>
      </c>
      <c r="G11" s="37">
        <v>2018</v>
      </c>
      <c r="H11" s="37" t="s">
        <v>59</v>
      </c>
      <c r="I11" s="37" t="s">
        <v>58</v>
      </c>
      <c r="K11" s="38">
        <v>3</v>
      </c>
      <c r="L11" s="39">
        <v>2018</v>
      </c>
      <c r="M11" s="39" t="s">
        <v>60</v>
      </c>
      <c r="N11" s="39" t="s">
        <v>58</v>
      </c>
      <c r="P11" s="19">
        <v>4</v>
      </c>
      <c r="Q11" s="40">
        <v>2018</v>
      </c>
      <c r="R11" s="40" t="s">
        <v>61</v>
      </c>
      <c r="S11" s="40" t="s">
        <v>58</v>
      </c>
      <c r="U11" s="20">
        <v>5</v>
      </c>
      <c r="V11" s="41">
        <v>2018</v>
      </c>
      <c r="W11" s="41" t="s">
        <v>62</v>
      </c>
      <c r="X11" s="41" t="s">
        <v>58</v>
      </c>
      <c r="Z11" s="24">
        <v>6</v>
      </c>
      <c r="AA11" s="42">
        <v>2018</v>
      </c>
      <c r="AB11" s="42" t="s">
        <v>63</v>
      </c>
      <c r="AC11" s="42" t="s">
        <v>58</v>
      </c>
    </row>
    <row r="12" spans="1:29" ht="15.75" thickBot="1" x14ac:dyDescent="0.3">
      <c r="A12" s="43" t="s">
        <v>17</v>
      </c>
      <c r="B12" s="43" t="s">
        <v>64</v>
      </c>
      <c r="C12" s="43" t="s">
        <v>65</v>
      </c>
      <c r="D12" s="43" t="s">
        <v>18</v>
      </c>
      <c r="F12" s="44" t="s">
        <v>17</v>
      </c>
      <c r="G12" s="44" t="s">
        <v>64</v>
      </c>
      <c r="H12" s="44" t="s">
        <v>65</v>
      </c>
      <c r="I12" s="44" t="s">
        <v>18</v>
      </c>
      <c r="K12" s="45" t="s">
        <v>17</v>
      </c>
      <c r="L12" s="45" t="s">
        <v>64</v>
      </c>
      <c r="M12" s="45" t="s">
        <v>65</v>
      </c>
      <c r="N12" s="45" t="s">
        <v>18</v>
      </c>
      <c r="P12" s="46" t="s">
        <v>17</v>
      </c>
      <c r="Q12" s="46" t="s">
        <v>64</v>
      </c>
      <c r="R12" s="46" t="s">
        <v>65</v>
      </c>
      <c r="S12" s="46" t="s">
        <v>18</v>
      </c>
      <c r="U12" s="47" t="s">
        <v>17</v>
      </c>
      <c r="V12" s="47" t="s">
        <v>64</v>
      </c>
      <c r="W12" s="47" t="s">
        <v>65</v>
      </c>
      <c r="X12" s="47" t="s">
        <v>18</v>
      </c>
      <c r="Z12" s="48" t="s">
        <v>17</v>
      </c>
      <c r="AA12" s="48" t="s">
        <v>64</v>
      </c>
      <c r="AB12" s="48" t="s">
        <v>65</v>
      </c>
      <c r="AC12" s="48" t="s">
        <v>18</v>
      </c>
    </row>
    <row r="13" spans="1:29" ht="15.75" thickTop="1" x14ac:dyDescent="0.25">
      <c r="A13" s="220">
        <v>1</v>
      </c>
      <c r="B13" s="199" t="s">
        <v>131</v>
      </c>
      <c r="C13" s="200" t="s">
        <v>68</v>
      </c>
      <c r="D13" s="6">
        <v>200</v>
      </c>
      <c r="F13" s="220">
        <v>1</v>
      </c>
      <c r="G13" s="13" t="s">
        <v>1</v>
      </c>
      <c r="H13" s="11" t="s">
        <v>23</v>
      </c>
      <c r="I13" s="51">
        <v>449</v>
      </c>
      <c r="K13" s="220">
        <v>1</v>
      </c>
      <c r="L13" s="13" t="s">
        <v>1</v>
      </c>
      <c r="M13" s="50" t="s">
        <v>115</v>
      </c>
      <c r="N13" s="39">
        <v>407</v>
      </c>
      <c r="P13" s="70">
        <v>1</v>
      </c>
      <c r="Q13" s="22" t="s">
        <v>1</v>
      </c>
      <c r="R13" s="50" t="s">
        <v>66</v>
      </c>
      <c r="S13" s="40">
        <v>553</v>
      </c>
      <c r="U13" s="217">
        <v>1</v>
      </c>
      <c r="V13" s="92" t="s">
        <v>117</v>
      </c>
      <c r="W13" s="11" t="s">
        <v>118</v>
      </c>
      <c r="X13" s="21">
        <v>558</v>
      </c>
      <c r="Z13" s="220">
        <v>1</v>
      </c>
      <c r="AA13" s="22" t="s">
        <v>1</v>
      </c>
      <c r="AB13" s="11" t="s">
        <v>76</v>
      </c>
      <c r="AC13" s="25">
        <v>554</v>
      </c>
    </row>
    <row r="14" spans="1:29" x14ac:dyDescent="0.25">
      <c r="A14" s="220">
        <v>2</v>
      </c>
      <c r="B14" s="199" t="s">
        <v>131</v>
      </c>
      <c r="C14" s="200" t="s">
        <v>74</v>
      </c>
      <c r="D14" s="6">
        <v>183</v>
      </c>
      <c r="F14" s="220">
        <v>2</v>
      </c>
      <c r="G14" s="13" t="s">
        <v>1</v>
      </c>
      <c r="H14" s="11" t="s">
        <v>69</v>
      </c>
      <c r="I14" s="51">
        <v>446</v>
      </c>
      <c r="K14" s="220">
        <v>2</v>
      </c>
      <c r="L14" s="13" t="s">
        <v>1</v>
      </c>
      <c r="M14" s="50" t="s">
        <v>67</v>
      </c>
      <c r="N14" s="39">
        <v>373</v>
      </c>
      <c r="P14" s="70">
        <v>2</v>
      </c>
      <c r="Q14" s="22" t="s">
        <v>1</v>
      </c>
      <c r="R14" s="50" t="s">
        <v>116</v>
      </c>
      <c r="S14" s="40">
        <v>443</v>
      </c>
      <c r="U14" s="217">
        <v>2</v>
      </c>
      <c r="V14" s="13" t="s">
        <v>213</v>
      </c>
      <c r="W14" s="11" t="s">
        <v>214</v>
      </c>
      <c r="X14" s="21">
        <v>551</v>
      </c>
      <c r="Z14" s="220">
        <v>2</v>
      </c>
      <c r="AA14" s="22" t="s">
        <v>1</v>
      </c>
      <c r="AB14" s="11" t="s">
        <v>110</v>
      </c>
      <c r="AC14" s="25">
        <v>542</v>
      </c>
    </row>
    <row r="15" spans="1:29" x14ac:dyDescent="0.25">
      <c r="A15" s="220">
        <v>3</v>
      </c>
      <c r="B15" s="199" t="s">
        <v>131</v>
      </c>
      <c r="C15" s="200" t="s">
        <v>119</v>
      </c>
      <c r="D15" s="6">
        <v>165</v>
      </c>
      <c r="F15" s="220">
        <v>3</v>
      </c>
      <c r="G15" s="13" t="s">
        <v>1</v>
      </c>
      <c r="H15" s="11" t="s">
        <v>208</v>
      </c>
      <c r="I15" s="51">
        <v>399</v>
      </c>
      <c r="K15" s="220">
        <v>3</v>
      </c>
      <c r="L15" s="13" t="s">
        <v>1</v>
      </c>
      <c r="M15" s="50" t="s">
        <v>137</v>
      </c>
      <c r="N15" s="39">
        <v>351</v>
      </c>
      <c r="P15" s="49">
        <v>3</v>
      </c>
      <c r="Q15" s="22"/>
      <c r="R15" s="50"/>
      <c r="S15" s="40"/>
      <c r="U15" s="217">
        <v>3</v>
      </c>
      <c r="V15" s="13" t="s">
        <v>3</v>
      </c>
      <c r="W15" s="11" t="s">
        <v>70</v>
      </c>
      <c r="X15" s="21">
        <v>546</v>
      </c>
      <c r="Z15" s="220">
        <v>3</v>
      </c>
      <c r="AA15" s="22" t="s">
        <v>1</v>
      </c>
      <c r="AB15" s="11" t="s">
        <v>121</v>
      </c>
      <c r="AC15" s="25">
        <v>510</v>
      </c>
    </row>
    <row r="16" spans="1:29" x14ac:dyDescent="0.25">
      <c r="A16" s="9">
        <v>4</v>
      </c>
      <c r="B16" s="199" t="s">
        <v>131</v>
      </c>
      <c r="C16" s="200" t="s">
        <v>148</v>
      </c>
      <c r="D16" s="6">
        <v>151</v>
      </c>
      <c r="F16" s="9">
        <v>4</v>
      </c>
      <c r="G16" s="13" t="s">
        <v>1</v>
      </c>
      <c r="H16" s="11" t="s">
        <v>24</v>
      </c>
      <c r="I16" s="51">
        <v>349</v>
      </c>
      <c r="K16" s="9">
        <v>4</v>
      </c>
      <c r="L16" s="13" t="s">
        <v>1</v>
      </c>
      <c r="M16" s="50" t="s">
        <v>134</v>
      </c>
      <c r="N16" s="39">
        <v>311</v>
      </c>
      <c r="P16" s="49"/>
      <c r="Q16" s="22"/>
      <c r="R16" s="50"/>
      <c r="S16" s="40"/>
      <c r="U16" s="2">
        <v>4</v>
      </c>
      <c r="V16" s="13" t="s">
        <v>198</v>
      </c>
      <c r="W16" s="11" t="s">
        <v>215</v>
      </c>
      <c r="X16" s="21">
        <v>523</v>
      </c>
      <c r="Z16" s="9">
        <v>4</v>
      </c>
      <c r="AA16" s="22" t="s">
        <v>1</v>
      </c>
      <c r="AB16" s="11" t="s">
        <v>72</v>
      </c>
      <c r="AC16" s="25">
        <v>502</v>
      </c>
    </row>
    <row r="17" spans="1:29" x14ac:dyDescent="0.25">
      <c r="A17" s="9">
        <v>5</v>
      </c>
      <c r="B17" s="199" t="s">
        <v>131</v>
      </c>
      <c r="C17" s="200" t="s">
        <v>139</v>
      </c>
      <c r="D17" s="6">
        <v>120</v>
      </c>
      <c r="F17" s="9">
        <v>5</v>
      </c>
      <c r="G17" s="13" t="s">
        <v>1</v>
      </c>
      <c r="H17" s="11" t="s">
        <v>21</v>
      </c>
      <c r="I17" s="51">
        <v>328</v>
      </c>
      <c r="K17" s="9">
        <v>5</v>
      </c>
      <c r="L17" s="13" t="s">
        <v>1</v>
      </c>
      <c r="M17" s="50" t="s">
        <v>210</v>
      </c>
      <c r="N17" s="39">
        <v>275</v>
      </c>
      <c r="P17" s="3"/>
      <c r="Q17" s="3"/>
      <c r="R17" s="3"/>
      <c r="S17" s="34"/>
      <c r="U17" s="2"/>
      <c r="V17" s="22"/>
      <c r="W17" s="11"/>
      <c r="X17" s="21"/>
      <c r="Z17" s="9">
        <v>5</v>
      </c>
      <c r="AA17" s="22" t="s">
        <v>1</v>
      </c>
      <c r="AB17" s="11" t="s">
        <v>71</v>
      </c>
      <c r="AC17" s="25">
        <v>491</v>
      </c>
    </row>
    <row r="18" spans="1:29" x14ac:dyDescent="0.25">
      <c r="A18" s="9">
        <v>6</v>
      </c>
      <c r="B18" s="199" t="s">
        <v>131</v>
      </c>
      <c r="C18" s="200" t="s">
        <v>147</v>
      </c>
      <c r="D18" s="6">
        <v>120</v>
      </c>
      <c r="F18" s="9">
        <v>6</v>
      </c>
      <c r="G18" s="13" t="s">
        <v>1</v>
      </c>
      <c r="H18" s="11" t="s">
        <v>138</v>
      </c>
      <c r="I18" s="51">
        <v>317</v>
      </c>
      <c r="K18" s="9">
        <v>6</v>
      </c>
      <c r="L18" s="13" t="s">
        <v>1</v>
      </c>
      <c r="M18" s="50" t="s">
        <v>73</v>
      </c>
      <c r="N18" s="39">
        <v>264</v>
      </c>
      <c r="P18" s="3"/>
      <c r="Q18" s="3"/>
      <c r="R18" s="3"/>
      <c r="S18" s="34"/>
      <c r="U18" s="2"/>
      <c r="V18" s="22"/>
      <c r="W18" s="11"/>
      <c r="X18" s="21"/>
      <c r="Z18" s="14"/>
      <c r="AA18" s="22"/>
      <c r="AB18" s="11"/>
      <c r="AC18" s="25"/>
    </row>
    <row r="19" spans="1:29" x14ac:dyDescent="0.25">
      <c r="A19" s="9">
        <v>7</v>
      </c>
      <c r="B19" s="199" t="s">
        <v>131</v>
      </c>
      <c r="C19" s="200" t="s">
        <v>146</v>
      </c>
      <c r="D19" s="6">
        <v>71</v>
      </c>
      <c r="F19" s="9">
        <v>7</v>
      </c>
      <c r="G19" s="13" t="s">
        <v>1</v>
      </c>
      <c r="H19" s="11" t="s">
        <v>149</v>
      </c>
      <c r="I19" s="51">
        <v>286</v>
      </c>
      <c r="K19" s="9">
        <v>7</v>
      </c>
      <c r="L19" s="13" t="s">
        <v>1</v>
      </c>
      <c r="M19" s="50" t="s">
        <v>22</v>
      </c>
      <c r="N19" s="39">
        <v>261</v>
      </c>
      <c r="P19" s="3"/>
      <c r="Q19" s="3"/>
      <c r="R19" s="3"/>
      <c r="S19" s="34"/>
      <c r="U19" s="3"/>
      <c r="V19" s="3"/>
      <c r="W19" s="3"/>
      <c r="X19" s="23"/>
      <c r="Z19" s="3"/>
      <c r="AA19" s="3"/>
      <c r="AB19" s="3"/>
      <c r="AC19" s="26"/>
    </row>
    <row r="20" spans="1:29" x14ac:dyDescent="0.25">
      <c r="A20" s="9">
        <v>8</v>
      </c>
      <c r="B20" s="199" t="s">
        <v>131</v>
      </c>
      <c r="C20" s="200" t="s">
        <v>207</v>
      </c>
      <c r="D20" s="6">
        <v>59</v>
      </c>
      <c r="F20" s="9">
        <v>8</v>
      </c>
      <c r="G20" s="13" t="s">
        <v>1</v>
      </c>
      <c r="H20" s="11" t="s">
        <v>132</v>
      </c>
      <c r="I20" s="51">
        <v>253</v>
      </c>
      <c r="K20" s="9">
        <v>8</v>
      </c>
      <c r="L20" s="13" t="s">
        <v>16</v>
      </c>
      <c r="M20" s="50" t="s">
        <v>211</v>
      </c>
      <c r="N20" s="39">
        <v>248</v>
      </c>
      <c r="P20" s="3"/>
      <c r="Q20" s="3"/>
      <c r="R20" s="3"/>
      <c r="S20" s="34"/>
      <c r="U20" s="3"/>
      <c r="V20" s="3"/>
      <c r="W20" s="3"/>
      <c r="X20" s="23"/>
      <c r="Z20" s="3"/>
      <c r="AA20" s="3"/>
      <c r="AB20" s="3"/>
      <c r="AC20" s="26"/>
    </row>
    <row r="21" spans="1:29" x14ac:dyDescent="0.25">
      <c r="A21" s="9">
        <v>9</v>
      </c>
      <c r="B21" s="199" t="s">
        <v>131</v>
      </c>
      <c r="C21" s="200" t="s">
        <v>135</v>
      </c>
      <c r="D21" s="6">
        <v>56</v>
      </c>
      <c r="F21" s="9">
        <v>9</v>
      </c>
      <c r="G21" s="13" t="s">
        <v>174</v>
      </c>
      <c r="H21" s="11" t="s">
        <v>209</v>
      </c>
      <c r="I21" s="51">
        <v>233</v>
      </c>
      <c r="K21" s="9">
        <v>9</v>
      </c>
      <c r="L21" s="13" t="s">
        <v>1</v>
      </c>
      <c r="M21" s="50" t="s">
        <v>111</v>
      </c>
      <c r="N21" s="39">
        <v>226</v>
      </c>
      <c r="P21" s="3"/>
      <c r="Q21" s="3"/>
      <c r="R21" s="3"/>
      <c r="S21" s="34"/>
      <c r="U21" s="3"/>
      <c r="V21" s="3"/>
      <c r="W21" s="3"/>
      <c r="X21" s="23"/>
      <c r="Z21" s="3"/>
      <c r="AA21" s="3"/>
      <c r="AB21" s="3"/>
      <c r="AC21" s="26"/>
    </row>
    <row r="22" spans="1:29" x14ac:dyDescent="0.25">
      <c r="A22" s="9"/>
      <c r="B22" s="10"/>
      <c r="C22" s="11"/>
      <c r="D22" s="6"/>
      <c r="F22" s="9"/>
      <c r="G22" s="13"/>
      <c r="H22" s="50"/>
      <c r="I22" s="51"/>
      <c r="K22" s="9">
        <v>10</v>
      </c>
      <c r="L22" s="13" t="s">
        <v>1</v>
      </c>
      <c r="M22" s="50" t="s">
        <v>112</v>
      </c>
      <c r="N22" s="39">
        <v>179</v>
      </c>
      <c r="P22" s="3"/>
      <c r="Q22" s="3"/>
      <c r="R22" s="3"/>
      <c r="S22" s="34"/>
      <c r="U22" s="3"/>
      <c r="V22" s="3"/>
      <c r="W22" s="3"/>
      <c r="X22" s="23"/>
      <c r="Z22" s="3"/>
      <c r="AA22" s="3"/>
      <c r="AB22" s="3"/>
      <c r="AC22" s="26"/>
    </row>
    <row r="23" spans="1:29" x14ac:dyDescent="0.25">
      <c r="A23" s="8"/>
      <c r="B23" s="10"/>
      <c r="C23" s="11"/>
      <c r="D23" s="6"/>
      <c r="F23" s="9"/>
      <c r="G23" s="13"/>
      <c r="H23" s="50"/>
      <c r="I23" s="51"/>
      <c r="K23" s="9">
        <v>11</v>
      </c>
      <c r="L23" s="13" t="s">
        <v>3</v>
      </c>
      <c r="M23" s="50" t="s">
        <v>212</v>
      </c>
      <c r="N23" s="39">
        <v>20</v>
      </c>
      <c r="P23" s="3"/>
      <c r="Q23" s="3"/>
      <c r="R23" s="3"/>
      <c r="S23" s="34"/>
      <c r="U23" s="3"/>
      <c r="V23" s="3"/>
      <c r="W23" s="3"/>
      <c r="X23" s="23"/>
      <c r="Z23" s="3"/>
      <c r="AA23" s="3"/>
      <c r="AB23" s="3"/>
      <c r="AC23" s="26"/>
    </row>
    <row r="25" spans="1:29" x14ac:dyDescent="0.25">
      <c r="A25" s="7">
        <v>1</v>
      </c>
      <c r="B25" s="36">
        <v>2018</v>
      </c>
      <c r="C25" s="36" t="s">
        <v>57</v>
      </c>
      <c r="D25" s="36" t="s">
        <v>75</v>
      </c>
      <c r="F25" s="12">
        <v>2</v>
      </c>
      <c r="G25" s="37">
        <v>2018</v>
      </c>
      <c r="H25" s="37" t="s">
        <v>59</v>
      </c>
      <c r="I25" s="37" t="s">
        <v>75</v>
      </c>
      <c r="K25" s="38">
        <v>3</v>
      </c>
      <c r="L25" s="39">
        <v>2018</v>
      </c>
      <c r="M25" s="39" t="s">
        <v>60</v>
      </c>
      <c r="N25" s="39" t="s">
        <v>75</v>
      </c>
      <c r="P25" s="19">
        <v>4</v>
      </c>
      <c r="Q25" s="40">
        <v>2018</v>
      </c>
      <c r="R25" s="40" t="s">
        <v>61</v>
      </c>
      <c r="S25" s="40" t="s">
        <v>75</v>
      </c>
      <c r="U25" s="20">
        <v>5</v>
      </c>
      <c r="V25" s="41">
        <v>2018</v>
      </c>
      <c r="W25" s="41" t="s">
        <v>62</v>
      </c>
      <c r="X25" s="41" t="s">
        <v>75</v>
      </c>
      <c r="Z25" s="24">
        <v>6</v>
      </c>
      <c r="AA25" s="42">
        <v>2018</v>
      </c>
      <c r="AB25" s="42" t="s">
        <v>63</v>
      </c>
      <c r="AC25" s="42" t="s">
        <v>75</v>
      </c>
    </row>
    <row r="26" spans="1:29" ht="15.75" thickBot="1" x14ac:dyDescent="0.3">
      <c r="A26" s="43" t="s">
        <v>17</v>
      </c>
      <c r="B26" s="43" t="s">
        <v>64</v>
      </c>
      <c r="C26" s="43" t="s">
        <v>65</v>
      </c>
      <c r="D26" s="43" t="s">
        <v>18</v>
      </c>
      <c r="F26" s="44" t="s">
        <v>17</v>
      </c>
      <c r="G26" s="44" t="s">
        <v>64</v>
      </c>
      <c r="H26" s="44" t="s">
        <v>65</v>
      </c>
      <c r="I26" s="44" t="s">
        <v>18</v>
      </c>
      <c r="K26" s="45" t="s">
        <v>17</v>
      </c>
      <c r="L26" s="45" t="s">
        <v>64</v>
      </c>
      <c r="M26" s="45" t="s">
        <v>65</v>
      </c>
      <c r="N26" s="45" t="s">
        <v>18</v>
      </c>
      <c r="P26" s="46" t="s">
        <v>17</v>
      </c>
      <c r="Q26" s="46" t="s">
        <v>64</v>
      </c>
      <c r="R26" s="46" t="s">
        <v>65</v>
      </c>
      <c r="S26" s="46" t="s">
        <v>18</v>
      </c>
      <c r="U26" s="47" t="s">
        <v>17</v>
      </c>
      <c r="V26" s="47" t="s">
        <v>64</v>
      </c>
      <c r="W26" s="47" t="s">
        <v>65</v>
      </c>
      <c r="X26" s="47" t="s">
        <v>18</v>
      </c>
      <c r="Z26" s="48" t="s">
        <v>17</v>
      </c>
      <c r="AA26" s="48" t="s">
        <v>64</v>
      </c>
      <c r="AB26" s="48" t="s">
        <v>65</v>
      </c>
      <c r="AC26" s="48" t="s">
        <v>18</v>
      </c>
    </row>
    <row r="27" spans="1:29" ht="15.75" thickTop="1" x14ac:dyDescent="0.25">
      <c r="A27" s="220">
        <v>1</v>
      </c>
      <c r="B27" s="10" t="s">
        <v>131</v>
      </c>
      <c r="C27" s="11" t="s">
        <v>68</v>
      </c>
      <c r="D27" s="6">
        <v>218</v>
      </c>
      <c r="F27" s="220">
        <v>1</v>
      </c>
      <c r="G27" s="13" t="s">
        <v>1</v>
      </c>
      <c r="H27" s="11" t="s">
        <v>69</v>
      </c>
      <c r="I27" s="51">
        <v>460</v>
      </c>
      <c r="K27" s="220">
        <v>1</v>
      </c>
      <c r="L27" s="13" t="s">
        <v>1</v>
      </c>
      <c r="M27" s="50" t="s">
        <v>115</v>
      </c>
      <c r="N27" s="52">
        <v>427</v>
      </c>
      <c r="P27" s="70">
        <v>1</v>
      </c>
      <c r="Q27" s="22" t="s">
        <v>1</v>
      </c>
      <c r="R27" s="50" t="s">
        <v>66</v>
      </c>
      <c r="S27" s="40">
        <v>509</v>
      </c>
      <c r="U27" s="217">
        <v>1</v>
      </c>
      <c r="V27" s="13" t="s">
        <v>250</v>
      </c>
      <c r="W27" s="11" t="s">
        <v>251</v>
      </c>
      <c r="X27" s="21">
        <v>574</v>
      </c>
      <c r="Z27" s="220">
        <v>1</v>
      </c>
      <c r="AA27" s="22" t="s">
        <v>1</v>
      </c>
      <c r="AB27" s="11" t="s">
        <v>76</v>
      </c>
      <c r="AC27" s="25">
        <v>555</v>
      </c>
    </row>
    <row r="28" spans="1:29" x14ac:dyDescent="0.25">
      <c r="A28" s="220">
        <v>2</v>
      </c>
      <c r="B28" s="10" t="s">
        <v>131</v>
      </c>
      <c r="C28" s="11" t="s">
        <v>74</v>
      </c>
      <c r="D28" s="6">
        <v>195</v>
      </c>
      <c r="F28" s="220">
        <v>2</v>
      </c>
      <c r="G28" s="13" t="s">
        <v>250</v>
      </c>
      <c r="H28" s="11" t="s">
        <v>251</v>
      </c>
      <c r="I28" s="51">
        <v>450</v>
      </c>
      <c r="K28" s="220">
        <v>2</v>
      </c>
      <c r="L28" s="13" t="s">
        <v>1</v>
      </c>
      <c r="M28" s="50" t="s">
        <v>137</v>
      </c>
      <c r="N28" s="52">
        <v>411</v>
      </c>
      <c r="P28" s="70">
        <v>2</v>
      </c>
      <c r="Q28" s="22" t="s">
        <v>1</v>
      </c>
      <c r="R28" s="50" t="s">
        <v>256</v>
      </c>
      <c r="S28" s="40">
        <v>365</v>
      </c>
      <c r="U28" s="217">
        <v>2</v>
      </c>
      <c r="V28" s="13" t="s">
        <v>257</v>
      </c>
      <c r="W28" s="11" t="s">
        <v>258</v>
      </c>
      <c r="X28" s="21">
        <v>565</v>
      </c>
      <c r="Z28" s="220">
        <v>2</v>
      </c>
      <c r="AA28" s="22" t="s">
        <v>1</v>
      </c>
      <c r="AB28" s="11" t="s">
        <v>110</v>
      </c>
      <c r="AC28" s="25">
        <v>529</v>
      </c>
    </row>
    <row r="29" spans="1:29" x14ac:dyDescent="0.25">
      <c r="A29" s="220">
        <v>3</v>
      </c>
      <c r="B29" s="10" t="s">
        <v>131</v>
      </c>
      <c r="C29" s="11" t="s">
        <v>119</v>
      </c>
      <c r="D29" s="6">
        <v>173</v>
      </c>
      <c r="F29" s="220">
        <v>3</v>
      </c>
      <c r="G29" s="13" t="s">
        <v>1</v>
      </c>
      <c r="H29" s="11" t="s">
        <v>23</v>
      </c>
      <c r="I29" s="51">
        <v>418</v>
      </c>
      <c r="K29" s="220">
        <v>3</v>
      </c>
      <c r="L29" s="13" t="s">
        <v>1</v>
      </c>
      <c r="M29" s="50" t="s">
        <v>255</v>
      </c>
      <c r="N29" s="52">
        <v>373</v>
      </c>
      <c r="P29" s="49">
        <v>3</v>
      </c>
      <c r="Q29" s="22"/>
      <c r="R29" s="50"/>
      <c r="S29" s="40"/>
      <c r="U29" s="217">
        <v>3</v>
      </c>
      <c r="V29" s="92" t="s">
        <v>117</v>
      </c>
      <c r="W29" s="11" t="s">
        <v>118</v>
      </c>
      <c r="X29" s="21">
        <v>560</v>
      </c>
      <c r="Z29" s="220">
        <v>3</v>
      </c>
      <c r="AA29" s="22" t="s">
        <v>1</v>
      </c>
      <c r="AB29" s="11" t="s">
        <v>72</v>
      </c>
      <c r="AC29" s="25">
        <v>491</v>
      </c>
    </row>
    <row r="30" spans="1:29" x14ac:dyDescent="0.25">
      <c r="A30" s="9">
        <v>4</v>
      </c>
      <c r="B30" s="10" t="s">
        <v>131</v>
      </c>
      <c r="C30" s="11" t="s">
        <v>264</v>
      </c>
      <c r="D30" s="6">
        <v>167</v>
      </c>
      <c r="F30" s="220">
        <v>3</v>
      </c>
      <c r="G30" s="13" t="s">
        <v>1</v>
      </c>
      <c r="H30" s="11" t="s">
        <v>252</v>
      </c>
      <c r="I30" s="51">
        <v>418</v>
      </c>
      <c r="K30" s="9">
        <v>4</v>
      </c>
      <c r="L30" s="13" t="s">
        <v>1</v>
      </c>
      <c r="M30" s="50" t="s">
        <v>111</v>
      </c>
      <c r="N30" s="52">
        <v>286</v>
      </c>
      <c r="P30" s="49"/>
      <c r="Q30" s="22"/>
      <c r="R30" s="50"/>
      <c r="S30" s="40"/>
      <c r="U30" s="33">
        <v>4</v>
      </c>
      <c r="V30" s="13" t="s">
        <v>213</v>
      </c>
      <c r="W30" s="11" t="s">
        <v>259</v>
      </c>
      <c r="X30" s="21">
        <v>552</v>
      </c>
      <c r="Z30" s="9">
        <v>4</v>
      </c>
      <c r="AA30" s="22" t="s">
        <v>1</v>
      </c>
      <c r="AB30" s="11" t="s">
        <v>121</v>
      </c>
      <c r="AC30" s="25">
        <v>455</v>
      </c>
    </row>
    <row r="31" spans="1:29" x14ac:dyDescent="0.25">
      <c r="A31" s="9">
        <v>5</v>
      </c>
      <c r="B31" s="10" t="s">
        <v>131</v>
      </c>
      <c r="C31" s="11" t="s">
        <v>265</v>
      </c>
      <c r="D31" s="6">
        <v>150</v>
      </c>
      <c r="F31" s="9">
        <v>4</v>
      </c>
      <c r="G31" s="13" t="s">
        <v>1</v>
      </c>
      <c r="H31" s="11" t="s">
        <v>208</v>
      </c>
      <c r="I31" s="51">
        <v>391</v>
      </c>
      <c r="K31" s="9">
        <v>5</v>
      </c>
      <c r="L31" s="13" t="s">
        <v>1</v>
      </c>
      <c r="M31" s="50" t="s">
        <v>134</v>
      </c>
      <c r="N31" s="52">
        <v>276</v>
      </c>
      <c r="P31" s="3"/>
      <c r="Q31" s="3"/>
      <c r="R31" s="3"/>
      <c r="S31" s="34"/>
      <c r="U31" s="33">
        <v>5</v>
      </c>
      <c r="V31" s="13" t="s">
        <v>3</v>
      </c>
      <c r="W31" s="11" t="s">
        <v>70</v>
      </c>
      <c r="X31" s="21">
        <v>541</v>
      </c>
      <c r="Z31" s="9">
        <v>5</v>
      </c>
      <c r="AA31" s="22" t="s">
        <v>1</v>
      </c>
      <c r="AB31" s="11" t="s">
        <v>71</v>
      </c>
      <c r="AC31" s="25">
        <v>418</v>
      </c>
    </row>
    <row r="32" spans="1:29" x14ac:dyDescent="0.25">
      <c r="A32" s="9">
        <v>6</v>
      </c>
      <c r="B32" s="10" t="s">
        <v>131</v>
      </c>
      <c r="C32" s="11" t="s">
        <v>147</v>
      </c>
      <c r="D32" s="6">
        <v>125</v>
      </c>
      <c r="F32" s="9">
        <v>5</v>
      </c>
      <c r="G32" s="13" t="s">
        <v>1</v>
      </c>
      <c r="H32" s="11" t="s">
        <v>24</v>
      </c>
      <c r="I32" s="51">
        <v>382</v>
      </c>
      <c r="K32" s="9">
        <v>6</v>
      </c>
      <c r="L32" s="13" t="s">
        <v>1</v>
      </c>
      <c r="M32" s="50" t="s">
        <v>112</v>
      </c>
      <c r="N32" s="52">
        <v>271</v>
      </c>
      <c r="P32" s="3"/>
      <c r="Q32" s="3"/>
      <c r="R32" s="3"/>
      <c r="S32" s="34"/>
      <c r="U32" s="33">
        <v>6</v>
      </c>
      <c r="V32" s="13" t="s">
        <v>1</v>
      </c>
      <c r="W32" s="11" t="s">
        <v>260</v>
      </c>
      <c r="X32" s="21">
        <v>512</v>
      </c>
      <c r="Z32" s="14"/>
      <c r="AA32" s="22"/>
      <c r="AB32" s="11"/>
      <c r="AC32" s="25"/>
    </row>
    <row r="33" spans="1:29" x14ac:dyDescent="0.25">
      <c r="A33" s="9">
        <v>7</v>
      </c>
      <c r="B33" s="10" t="s">
        <v>131</v>
      </c>
      <c r="C33" s="11" t="s">
        <v>148</v>
      </c>
      <c r="D33" s="6">
        <v>122</v>
      </c>
      <c r="F33" s="9">
        <v>5</v>
      </c>
      <c r="G33" s="13" t="s">
        <v>1</v>
      </c>
      <c r="H33" s="11" t="s">
        <v>253</v>
      </c>
      <c r="I33" s="51">
        <v>382</v>
      </c>
      <c r="K33" s="9">
        <v>7</v>
      </c>
      <c r="L33" s="13" t="s">
        <v>1</v>
      </c>
      <c r="M33" s="50" t="s">
        <v>22</v>
      </c>
      <c r="N33" s="52">
        <v>264</v>
      </c>
      <c r="P33" s="3"/>
      <c r="Q33" s="3"/>
      <c r="R33" s="3"/>
      <c r="S33" s="34"/>
      <c r="U33" s="33">
        <v>7</v>
      </c>
      <c r="V33" s="13" t="s">
        <v>1</v>
      </c>
      <c r="W33" s="11" t="s">
        <v>261</v>
      </c>
      <c r="X33" s="21">
        <v>509</v>
      </c>
      <c r="Z33" s="3"/>
      <c r="AA33" s="3"/>
      <c r="AB33" s="3"/>
      <c r="AC33" s="26"/>
    </row>
    <row r="34" spans="1:29" x14ac:dyDescent="0.25">
      <c r="A34" s="9">
        <v>8</v>
      </c>
      <c r="B34" s="10" t="s">
        <v>131</v>
      </c>
      <c r="C34" s="11" t="s">
        <v>146</v>
      </c>
      <c r="D34" s="6">
        <v>93</v>
      </c>
      <c r="F34" s="9">
        <v>6</v>
      </c>
      <c r="G34" s="13" t="s">
        <v>1</v>
      </c>
      <c r="H34" s="11" t="s">
        <v>21</v>
      </c>
      <c r="I34" s="51">
        <v>364</v>
      </c>
      <c r="K34" s="9">
        <v>8</v>
      </c>
      <c r="L34" s="13" t="s">
        <v>1</v>
      </c>
      <c r="M34" s="50" t="s">
        <v>73</v>
      </c>
      <c r="N34" s="52">
        <v>232</v>
      </c>
      <c r="P34" s="3"/>
      <c r="Q34" s="3"/>
      <c r="R34" s="3"/>
      <c r="S34" s="34"/>
      <c r="U34" s="33">
        <v>8</v>
      </c>
      <c r="V34" s="13" t="s">
        <v>198</v>
      </c>
      <c r="W34" s="11" t="s">
        <v>215</v>
      </c>
      <c r="X34" s="21">
        <v>505</v>
      </c>
      <c r="Z34" s="3"/>
      <c r="AA34" s="3"/>
      <c r="AB34" s="3"/>
      <c r="AC34" s="26"/>
    </row>
    <row r="35" spans="1:29" x14ac:dyDescent="0.25">
      <c r="A35" s="9">
        <v>9</v>
      </c>
      <c r="B35" s="10" t="s">
        <v>131</v>
      </c>
      <c r="C35" s="11" t="s">
        <v>266</v>
      </c>
      <c r="D35" s="6">
        <v>93</v>
      </c>
      <c r="F35" s="9">
        <v>7</v>
      </c>
      <c r="G35" s="13" t="s">
        <v>1</v>
      </c>
      <c r="H35" s="11" t="s">
        <v>254</v>
      </c>
      <c r="I35" s="51">
        <v>329</v>
      </c>
      <c r="K35" s="9">
        <v>9</v>
      </c>
      <c r="L35" s="13" t="s">
        <v>1</v>
      </c>
      <c r="M35" s="50" t="s">
        <v>210</v>
      </c>
      <c r="N35" s="52">
        <v>226</v>
      </c>
      <c r="P35" s="3"/>
      <c r="Q35" s="3"/>
      <c r="R35" s="3"/>
      <c r="S35" s="34"/>
      <c r="U35" s="33">
        <v>9</v>
      </c>
      <c r="V35" s="13" t="s">
        <v>1</v>
      </c>
      <c r="W35" s="11" t="s">
        <v>262</v>
      </c>
      <c r="X35" s="21">
        <v>504</v>
      </c>
      <c r="Z35" s="3"/>
      <c r="AA35" s="3"/>
      <c r="AB35" s="3"/>
      <c r="AC35" s="26"/>
    </row>
    <row r="36" spans="1:29" x14ac:dyDescent="0.25">
      <c r="A36" s="9">
        <v>10</v>
      </c>
      <c r="B36" s="10" t="s">
        <v>131</v>
      </c>
      <c r="C36" s="11" t="s">
        <v>139</v>
      </c>
      <c r="D36" s="6">
        <v>61</v>
      </c>
      <c r="F36" s="9">
        <v>8</v>
      </c>
      <c r="G36" s="13" t="s">
        <v>1</v>
      </c>
      <c r="H36" s="11" t="s">
        <v>132</v>
      </c>
      <c r="I36" s="51">
        <v>273</v>
      </c>
      <c r="K36" s="9">
        <v>10</v>
      </c>
      <c r="L36" s="13" t="s">
        <v>16</v>
      </c>
      <c r="M36" s="50" t="s">
        <v>211</v>
      </c>
      <c r="N36" s="52">
        <v>215</v>
      </c>
      <c r="P36" s="3"/>
      <c r="Q36" s="3"/>
      <c r="R36" s="3"/>
      <c r="S36" s="34"/>
      <c r="U36" s="33">
        <v>10</v>
      </c>
      <c r="V36" s="13" t="s">
        <v>1</v>
      </c>
      <c r="W36" s="11" t="s">
        <v>263</v>
      </c>
      <c r="X36" s="21">
        <v>462</v>
      </c>
      <c r="Z36" s="3"/>
      <c r="AA36" s="3"/>
      <c r="AB36" s="3"/>
      <c r="AC36" s="26"/>
    </row>
    <row r="37" spans="1:29" x14ac:dyDescent="0.25">
      <c r="A37" s="8"/>
      <c r="B37" s="10"/>
      <c r="C37" s="11"/>
      <c r="D37" s="6"/>
      <c r="F37" s="9">
        <v>9</v>
      </c>
      <c r="G37" s="13" t="s">
        <v>1</v>
      </c>
      <c r="H37" s="11" t="s">
        <v>149</v>
      </c>
      <c r="I37" s="51">
        <v>165</v>
      </c>
      <c r="K37" s="9">
        <v>11</v>
      </c>
      <c r="L37" s="13" t="s">
        <v>3</v>
      </c>
      <c r="M37" s="50" t="s">
        <v>212</v>
      </c>
      <c r="N37" s="52">
        <v>42</v>
      </c>
      <c r="P37" s="3"/>
      <c r="Q37" s="3"/>
      <c r="R37" s="3"/>
      <c r="S37" s="34"/>
      <c r="U37" s="3"/>
      <c r="V37" s="3"/>
      <c r="W37" s="3"/>
      <c r="X37" s="23"/>
      <c r="Z37" s="3"/>
      <c r="AA37" s="3"/>
      <c r="AB37" s="3"/>
      <c r="AC37" s="26"/>
    </row>
    <row r="39" spans="1:29" x14ac:dyDescent="0.25">
      <c r="A39" s="7">
        <v>1</v>
      </c>
      <c r="B39" s="36">
        <v>2018</v>
      </c>
      <c r="C39" s="36" t="s">
        <v>57</v>
      </c>
      <c r="D39" s="36" t="s">
        <v>77</v>
      </c>
      <c r="F39" s="12">
        <v>2</v>
      </c>
      <c r="G39" s="37">
        <v>2018</v>
      </c>
      <c r="H39" s="37" t="s">
        <v>59</v>
      </c>
      <c r="I39" s="37" t="s">
        <v>77</v>
      </c>
      <c r="K39" s="38">
        <v>3</v>
      </c>
      <c r="L39" s="39">
        <v>2018</v>
      </c>
      <c r="M39" s="39" t="s">
        <v>60</v>
      </c>
      <c r="N39" s="39" t="s">
        <v>77</v>
      </c>
      <c r="P39" s="19">
        <v>4</v>
      </c>
      <c r="Q39" s="40">
        <v>2018</v>
      </c>
      <c r="R39" s="40" t="s">
        <v>61</v>
      </c>
      <c r="S39" s="40" t="s">
        <v>77</v>
      </c>
      <c r="U39" s="20">
        <v>5</v>
      </c>
      <c r="V39" s="41">
        <v>2018</v>
      </c>
      <c r="W39" s="41" t="s">
        <v>62</v>
      </c>
      <c r="X39" s="41" t="s">
        <v>77</v>
      </c>
      <c r="Z39" s="24">
        <v>6</v>
      </c>
      <c r="AA39" s="42">
        <v>2018</v>
      </c>
      <c r="AB39" s="42" t="s">
        <v>63</v>
      </c>
      <c r="AC39" s="42" t="s">
        <v>77</v>
      </c>
    </row>
    <row r="40" spans="1:29" ht="15.75" thickBot="1" x14ac:dyDescent="0.3">
      <c r="A40" s="43" t="s">
        <v>17</v>
      </c>
      <c r="B40" s="43" t="s">
        <v>64</v>
      </c>
      <c r="C40" s="43" t="s">
        <v>65</v>
      </c>
      <c r="D40" s="43" t="s">
        <v>18</v>
      </c>
      <c r="F40" s="44" t="s">
        <v>17</v>
      </c>
      <c r="G40" s="44" t="s">
        <v>64</v>
      </c>
      <c r="H40" s="44" t="s">
        <v>65</v>
      </c>
      <c r="I40" s="44" t="s">
        <v>18</v>
      </c>
      <c r="K40" s="45" t="s">
        <v>17</v>
      </c>
      <c r="L40" s="45" t="s">
        <v>64</v>
      </c>
      <c r="M40" s="45" t="s">
        <v>65</v>
      </c>
      <c r="N40" s="45" t="s">
        <v>18</v>
      </c>
      <c r="P40" s="46" t="s">
        <v>17</v>
      </c>
      <c r="Q40" s="46" t="s">
        <v>64</v>
      </c>
      <c r="R40" s="46" t="s">
        <v>65</v>
      </c>
      <c r="S40" s="46" t="s">
        <v>18</v>
      </c>
      <c r="U40" s="47" t="s">
        <v>17</v>
      </c>
      <c r="V40" s="47" t="s">
        <v>64</v>
      </c>
      <c r="W40" s="47" t="s">
        <v>65</v>
      </c>
      <c r="X40" s="47" t="s">
        <v>18</v>
      </c>
      <c r="Z40" s="48" t="s">
        <v>17</v>
      </c>
      <c r="AA40" s="48" t="s">
        <v>64</v>
      </c>
      <c r="AB40" s="48" t="s">
        <v>65</v>
      </c>
      <c r="AC40" s="48" t="s">
        <v>18</v>
      </c>
    </row>
    <row r="41" spans="1:29" ht="15.75" thickTop="1" x14ac:dyDescent="0.25">
      <c r="A41" s="9">
        <v>1</v>
      </c>
      <c r="B41" s="10" t="s">
        <v>131</v>
      </c>
      <c r="C41" s="11" t="s">
        <v>68</v>
      </c>
      <c r="D41" s="301">
        <v>217</v>
      </c>
      <c r="F41" s="9">
        <v>1</v>
      </c>
      <c r="G41" s="13" t="s">
        <v>1</v>
      </c>
      <c r="H41" s="11" t="s">
        <v>23</v>
      </c>
      <c r="I41" s="302">
        <v>420</v>
      </c>
      <c r="K41" s="9">
        <v>1</v>
      </c>
      <c r="L41" s="13" t="s">
        <v>1</v>
      </c>
      <c r="M41" s="50" t="s">
        <v>137</v>
      </c>
      <c r="N41" s="303">
        <v>463</v>
      </c>
      <c r="P41" s="49">
        <v>1</v>
      </c>
      <c r="Q41" s="22" t="s">
        <v>350</v>
      </c>
      <c r="R41" s="50" t="s">
        <v>351</v>
      </c>
      <c r="S41" s="304">
        <v>544</v>
      </c>
      <c r="U41" s="33">
        <v>1</v>
      </c>
      <c r="V41" s="13" t="s">
        <v>257</v>
      </c>
      <c r="W41" s="11" t="s">
        <v>258</v>
      </c>
      <c r="X41" s="305">
        <v>565</v>
      </c>
      <c r="Z41" s="9">
        <v>1</v>
      </c>
      <c r="AA41" s="22" t="s">
        <v>1</v>
      </c>
      <c r="AB41" s="11" t="s">
        <v>110</v>
      </c>
      <c r="AC41" s="306">
        <v>550</v>
      </c>
    </row>
    <row r="42" spans="1:29" x14ac:dyDescent="0.25">
      <c r="A42" s="9">
        <v>2</v>
      </c>
      <c r="B42" s="10" t="s">
        <v>131</v>
      </c>
      <c r="C42" s="11" t="s">
        <v>264</v>
      </c>
      <c r="D42" s="301">
        <v>211</v>
      </c>
      <c r="F42" s="9">
        <v>2</v>
      </c>
      <c r="G42" s="13" t="s">
        <v>343</v>
      </c>
      <c r="H42" s="11" t="s">
        <v>251</v>
      </c>
      <c r="I42" s="302">
        <v>417</v>
      </c>
      <c r="K42" s="9">
        <v>2</v>
      </c>
      <c r="L42" s="13" t="s">
        <v>1</v>
      </c>
      <c r="M42" s="50" t="s">
        <v>115</v>
      </c>
      <c r="N42" s="303">
        <v>423</v>
      </c>
      <c r="P42" s="49">
        <v>2</v>
      </c>
      <c r="Q42" s="22" t="s">
        <v>1</v>
      </c>
      <c r="R42" s="50" t="s">
        <v>66</v>
      </c>
      <c r="S42" s="304">
        <v>521</v>
      </c>
      <c r="U42" s="33">
        <v>2</v>
      </c>
      <c r="V42" s="13" t="s">
        <v>343</v>
      </c>
      <c r="W42" s="11" t="s">
        <v>251</v>
      </c>
      <c r="X42" s="305">
        <v>562</v>
      </c>
      <c r="Z42" s="9">
        <v>2</v>
      </c>
      <c r="AA42" s="22" t="s">
        <v>1</v>
      </c>
      <c r="AB42" s="11" t="s">
        <v>72</v>
      </c>
      <c r="AC42" s="306">
        <v>513</v>
      </c>
    </row>
    <row r="43" spans="1:29" x14ac:dyDescent="0.25">
      <c r="A43" s="9">
        <v>3</v>
      </c>
      <c r="B43" s="10" t="s">
        <v>131</v>
      </c>
      <c r="C43" s="11" t="s">
        <v>74</v>
      </c>
      <c r="D43" s="301">
        <v>203</v>
      </c>
      <c r="F43" s="9">
        <v>3</v>
      </c>
      <c r="G43" s="13" t="s">
        <v>1</v>
      </c>
      <c r="H43" s="11" t="s">
        <v>69</v>
      </c>
      <c r="I43" s="302">
        <v>403</v>
      </c>
      <c r="K43" s="9">
        <v>3</v>
      </c>
      <c r="L43" s="13" t="s">
        <v>1</v>
      </c>
      <c r="M43" s="50" t="s">
        <v>255</v>
      </c>
      <c r="N43" s="303">
        <v>407</v>
      </c>
      <c r="P43" s="49">
        <v>3</v>
      </c>
      <c r="Q43" s="22" t="s">
        <v>1</v>
      </c>
      <c r="R43" s="50" t="s">
        <v>256</v>
      </c>
      <c r="S43" s="304">
        <v>423</v>
      </c>
      <c r="U43" s="33">
        <v>3</v>
      </c>
      <c r="V43" s="92" t="s">
        <v>117</v>
      </c>
      <c r="W43" s="11" t="s">
        <v>118</v>
      </c>
      <c r="X43" s="305">
        <v>557</v>
      </c>
      <c r="Z43" s="9">
        <v>3</v>
      </c>
      <c r="AA43" s="22" t="s">
        <v>1</v>
      </c>
      <c r="AB43" s="11" t="s">
        <v>71</v>
      </c>
      <c r="AC43" s="306">
        <v>493</v>
      </c>
    </row>
    <row r="44" spans="1:29" x14ac:dyDescent="0.25">
      <c r="A44" s="9">
        <v>4</v>
      </c>
      <c r="B44" s="10" t="s">
        <v>131</v>
      </c>
      <c r="C44" s="11" t="s">
        <v>119</v>
      </c>
      <c r="D44" s="301">
        <v>198</v>
      </c>
      <c r="F44" s="9">
        <v>4</v>
      </c>
      <c r="G44" s="13" t="s">
        <v>1</v>
      </c>
      <c r="H44" s="11" t="s">
        <v>253</v>
      </c>
      <c r="I44" s="302">
        <v>394</v>
      </c>
      <c r="K44" s="9">
        <v>4</v>
      </c>
      <c r="L44" s="13" t="s">
        <v>1</v>
      </c>
      <c r="M44" s="50" t="s">
        <v>67</v>
      </c>
      <c r="N44" s="303">
        <v>403</v>
      </c>
      <c r="P44" s="49"/>
      <c r="Q44" s="22"/>
      <c r="R44" s="50"/>
      <c r="S44" s="40"/>
      <c r="U44" s="33">
        <v>4</v>
      </c>
      <c r="V44" s="13" t="s">
        <v>213</v>
      </c>
      <c r="W44" s="11" t="s">
        <v>259</v>
      </c>
      <c r="X44" s="305">
        <v>556</v>
      </c>
      <c r="Z44" s="9">
        <v>4</v>
      </c>
      <c r="AA44" s="22" t="s">
        <v>1</v>
      </c>
      <c r="AB44" s="11" t="s">
        <v>121</v>
      </c>
      <c r="AC44" s="306">
        <v>480</v>
      </c>
    </row>
    <row r="45" spans="1:29" x14ac:dyDescent="0.25">
      <c r="A45" s="9">
        <v>5</v>
      </c>
      <c r="B45" s="10" t="s">
        <v>131</v>
      </c>
      <c r="C45" s="11" t="s">
        <v>111</v>
      </c>
      <c r="D45" s="301">
        <v>196</v>
      </c>
      <c r="F45" s="9">
        <v>5</v>
      </c>
      <c r="G45" s="13" t="s">
        <v>1</v>
      </c>
      <c r="H45" s="11" t="s">
        <v>24</v>
      </c>
      <c r="I45" s="302">
        <v>389</v>
      </c>
      <c r="K45" s="9">
        <v>5</v>
      </c>
      <c r="L45" s="13" t="s">
        <v>1</v>
      </c>
      <c r="M45" s="50" t="s">
        <v>347</v>
      </c>
      <c r="N45" s="303">
        <v>334</v>
      </c>
      <c r="P45" s="3"/>
      <c r="Q45" s="3"/>
      <c r="R45" s="3"/>
      <c r="S45" s="34"/>
      <c r="U45" s="33">
        <v>5</v>
      </c>
      <c r="V45" s="13" t="s">
        <v>257</v>
      </c>
      <c r="W45" s="11" t="s">
        <v>352</v>
      </c>
      <c r="X45" s="305">
        <v>546</v>
      </c>
      <c r="Z45" s="9">
        <v>5</v>
      </c>
      <c r="AA45" s="22" t="s">
        <v>1</v>
      </c>
      <c r="AB45" s="11" t="s">
        <v>353</v>
      </c>
      <c r="AC45" s="306">
        <v>451</v>
      </c>
    </row>
    <row r="46" spans="1:29" x14ac:dyDescent="0.25">
      <c r="A46" s="9">
        <v>6</v>
      </c>
      <c r="B46" s="10" t="s">
        <v>131</v>
      </c>
      <c r="C46" s="11" t="s">
        <v>265</v>
      </c>
      <c r="D46" s="301">
        <v>194</v>
      </c>
      <c r="F46" s="9">
        <v>6</v>
      </c>
      <c r="G46" s="13" t="s">
        <v>1</v>
      </c>
      <c r="H46" s="11" t="s">
        <v>254</v>
      </c>
      <c r="I46" s="302">
        <v>358</v>
      </c>
      <c r="K46" s="9">
        <v>6</v>
      </c>
      <c r="L46" s="13" t="s">
        <v>1</v>
      </c>
      <c r="M46" s="50" t="s">
        <v>111</v>
      </c>
      <c r="N46" s="303">
        <v>308</v>
      </c>
      <c r="P46" s="3"/>
      <c r="Q46" s="3"/>
      <c r="R46" s="3"/>
      <c r="S46" s="34"/>
      <c r="U46" s="33">
        <v>6</v>
      </c>
      <c r="V46" s="13" t="s">
        <v>3</v>
      </c>
      <c r="W46" s="11" t="s">
        <v>70</v>
      </c>
      <c r="X46" s="305">
        <v>541</v>
      </c>
      <c r="Z46" s="14"/>
      <c r="AA46" s="22"/>
      <c r="AB46" s="11"/>
      <c r="AC46" s="25"/>
    </row>
    <row r="47" spans="1:29" x14ac:dyDescent="0.25">
      <c r="A47" s="9">
        <v>7</v>
      </c>
      <c r="B47" s="10" t="s">
        <v>131</v>
      </c>
      <c r="C47" s="11" t="s">
        <v>338</v>
      </c>
      <c r="D47" s="301">
        <v>190</v>
      </c>
      <c r="F47" s="9">
        <v>7</v>
      </c>
      <c r="G47" s="13" t="s">
        <v>1</v>
      </c>
      <c r="H47" s="11" t="s">
        <v>21</v>
      </c>
      <c r="I47" s="302">
        <v>339</v>
      </c>
      <c r="K47" s="9">
        <v>7</v>
      </c>
      <c r="L47" s="13" t="s">
        <v>1</v>
      </c>
      <c r="M47" s="50" t="s">
        <v>348</v>
      </c>
      <c r="N47" s="303">
        <v>295</v>
      </c>
      <c r="P47" s="3"/>
      <c r="Q47" s="3"/>
      <c r="R47" s="3"/>
      <c r="S47" s="34"/>
      <c r="U47" s="33">
        <v>7</v>
      </c>
      <c r="V47" s="13" t="s">
        <v>1</v>
      </c>
      <c r="W47" s="11" t="s">
        <v>260</v>
      </c>
      <c r="X47" s="305">
        <v>526</v>
      </c>
      <c r="Z47" s="3"/>
      <c r="AA47" s="3"/>
      <c r="AB47" s="3"/>
      <c r="AC47" s="26"/>
    </row>
    <row r="48" spans="1:29" x14ac:dyDescent="0.25">
      <c r="A48" s="9">
        <v>8</v>
      </c>
      <c r="B48" s="10" t="s">
        <v>131</v>
      </c>
      <c r="C48" s="11" t="s">
        <v>132</v>
      </c>
      <c r="D48" s="301">
        <v>171</v>
      </c>
      <c r="F48" s="9">
        <v>8</v>
      </c>
      <c r="G48" s="13" t="s">
        <v>1</v>
      </c>
      <c r="H48" s="11" t="s">
        <v>344</v>
      </c>
      <c r="I48" s="302">
        <v>313</v>
      </c>
      <c r="K48" s="9">
        <v>8</v>
      </c>
      <c r="L48" s="13" t="s">
        <v>1</v>
      </c>
      <c r="M48" s="50" t="s">
        <v>112</v>
      </c>
      <c r="N48" s="303">
        <v>280</v>
      </c>
      <c r="P48" s="3"/>
      <c r="Q48" s="3"/>
      <c r="R48" s="3"/>
      <c r="S48" s="34"/>
      <c r="U48" s="33">
        <v>8</v>
      </c>
      <c r="V48" s="13" t="s">
        <v>1</v>
      </c>
      <c r="W48" s="11" t="s">
        <v>261</v>
      </c>
      <c r="X48" s="305">
        <v>516</v>
      </c>
      <c r="Z48" s="3"/>
      <c r="AA48" s="3"/>
      <c r="AB48" s="3"/>
      <c r="AC48" s="26"/>
    </row>
    <row r="49" spans="1:29" x14ac:dyDescent="0.25">
      <c r="A49" s="9">
        <v>9</v>
      </c>
      <c r="B49" s="10" t="s">
        <v>131</v>
      </c>
      <c r="C49" s="11" t="s">
        <v>339</v>
      </c>
      <c r="D49" s="301">
        <v>153</v>
      </c>
      <c r="F49" s="9">
        <v>9</v>
      </c>
      <c r="G49" s="13" t="s">
        <v>1</v>
      </c>
      <c r="H49" s="11" t="s">
        <v>132</v>
      </c>
      <c r="I49" s="302">
        <v>247</v>
      </c>
      <c r="K49" s="9">
        <v>9</v>
      </c>
      <c r="L49" s="13" t="s">
        <v>1</v>
      </c>
      <c r="M49" s="50" t="s">
        <v>134</v>
      </c>
      <c r="N49" s="303">
        <v>273</v>
      </c>
      <c r="P49" s="3"/>
      <c r="Q49" s="3"/>
      <c r="R49" s="3"/>
      <c r="S49" s="34"/>
      <c r="U49" s="3"/>
      <c r="V49" s="3"/>
      <c r="W49" s="3"/>
      <c r="X49" s="23"/>
      <c r="Z49" s="3"/>
      <c r="AA49" s="3"/>
      <c r="AB49" s="3"/>
      <c r="AC49" s="26"/>
    </row>
    <row r="50" spans="1:29" x14ac:dyDescent="0.25">
      <c r="A50" s="9">
        <v>10</v>
      </c>
      <c r="B50" s="10" t="s">
        <v>131</v>
      </c>
      <c r="C50" s="11" t="s">
        <v>135</v>
      </c>
      <c r="D50" s="301">
        <v>122</v>
      </c>
      <c r="F50" s="9">
        <v>10</v>
      </c>
      <c r="G50" s="13" t="s">
        <v>1</v>
      </c>
      <c r="H50" s="11" t="s">
        <v>345</v>
      </c>
      <c r="I50" s="302">
        <v>153</v>
      </c>
      <c r="K50" s="9">
        <v>10</v>
      </c>
      <c r="L50" s="13" t="s">
        <v>1</v>
      </c>
      <c r="M50" s="50" t="s">
        <v>349</v>
      </c>
      <c r="N50" s="303">
        <v>209</v>
      </c>
      <c r="P50" s="3"/>
      <c r="Q50" s="3"/>
      <c r="R50" s="3"/>
      <c r="S50" s="34"/>
      <c r="U50" s="3"/>
      <c r="V50" s="3"/>
      <c r="W50" s="3"/>
      <c r="X50" s="23"/>
      <c r="Z50" s="3"/>
      <c r="AA50" s="3"/>
      <c r="AB50" s="3"/>
      <c r="AC50" s="26"/>
    </row>
    <row r="51" spans="1:29" x14ac:dyDescent="0.25">
      <c r="A51" s="9">
        <v>11</v>
      </c>
      <c r="B51" s="10" t="s">
        <v>131</v>
      </c>
      <c r="C51" s="11" t="s">
        <v>146</v>
      </c>
      <c r="D51" s="301">
        <v>103</v>
      </c>
      <c r="F51" s="9">
        <v>11</v>
      </c>
      <c r="G51" s="13" t="s">
        <v>3</v>
      </c>
      <c r="H51" s="11" t="s">
        <v>346</v>
      </c>
      <c r="I51" s="302">
        <v>51</v>
      </c>
      <c r="K51" s="9">
        <v>11</v>
      </c>
      <c r="L51" s="13" t="s">
        <v>16</v>
      </c>
      <c r="M51" s="50" t="s">
        <v>211</v>
      </c>
      <c r="N51" s="303">
        <v>208</v>
      </c>
      <c r="P51" s="3"/>
      <c r="Q51" s="3"/>
      <c r="R51" s="3"/>
      <c r="S51" s="34"/>
      <c r="U51" s="3"/>
      <c r="V51" s="3"/>
      <c r="W51" s="3"/>
      <c r="X51" s="23"/>
      <c r="Z51" s="3"/>
      <c r="AA51" s="3"/>
      <c r="AB51" s="3"/>
      <c r="AC51" s="26"/>
    </row>
    <row r="52" spans="1:29" x14ac:dyDescent="0.25">
      <c r="A52" s="9">
        <v>12</v>
      </c>
      <c r="B52" s="10" t="s">
        <v>131</v>
      </c>
      <c r="C52" s="11" t="s">
        <v>340</v>
      </c>
      <c r="D52" s="301">
        <v>88</v>
      </c>
      <c r="F52" s="9"/>
      <c r="G52" s="13"/>
      <c r="H52" s="50"/>
      <c r="I52" s="51"/>
      <c r="K52" s="9">
        <v>12</v>
      </c>
      <c r="L52" s="13" t="s">
        <v>3</v>
      </c>
      <c r="M52" s="50" t="s">
        <v>212</v>
      </c>
      <c r="N52" s="303">
        <v>117</v>
      </c>
      <c r="P52" s="3"/>
      <c r="Q52" s="3"/>
      <c r="R52" s="3"/>
      <c r="S52" s="34"/>
      <c r="U52" s="3"/>
      <c r="V52" s="3"/>
      <c r="W52" s="3"/>
      <c r="X52" s="23"/>
      <c r="Z52" s="3"/>
      <c r="AA52" s="3"/>
      <c r="AB52" s="3"/>
      <c r="AC52" s="26"/>
    </row>
    <row r="53" spans="1:29" x14ac:dyDescent="0.25">
      <c r="A53" s="9">
        <v>13</v>
      </c>
      <c r="B53" s="10" t="s">
        <v>131</v>
      </c>
      <c r="C53" s="11" t="s">
        <v>341</v>
      </c>
      <c r="D53" s="301">
        <v>69</v>
      </c>
      <c r="F53" s="9"/>
      <c r="G53" s="13"/>
      <c r="H53" s="50"/>
      <c r="I53" s="51"/>
      <c r="K53" s="8"/>
      <c r="L53" s="17"/>
      <c r="M53" s="11"/>
      <c r="N53" s="15"/>
      <c r="P53" s="3"/>
      <c r="Q53" s="3"/>
      <c r="R53" s="3"/>
      <c r="S53" s="34"/>
      <c r="U53" s="3"/>
      <c r="V53" s="3"/>
      <c r="W53" s="3"/>
      <c r="X53" s="23"/>
      <c r="Z53" s="3"/>
      <c r="AA53" s="3"/>
      <c r="AB53" s="3"/>
      <c r="AC53" s="26"/>
    </row>
    <row r="54" spans="1:29" x14ac:dyDescent="0.25">
      <c r="A54" s="9">
        <v>14</v>
      </c>
      <c r="B54" s="10" t="s">
        <v>131</v>
      </c>
      <c r="C54" s="11" t="s">
        <v>342</v>
      </c>
      <c r="D54" s="301">
        <v>57</v>
      </c>
      <c r="F54" s="9"/>
      <c r="G54" s="13"/>
      <c r="H54" s="50"/>
      <c r="I54" s="51"/>
      <c r="K54" s="3"/>
      <c r="L54" s="3"/>
      <c r="M54" s="3"/>
      <c r="N54" s="18"/>
      <c r="P54" s="3"/>
      <c r="Q54" s="3"/>
      <c r="R54" s="3"/>
      <c r="S54" s="34"/>
      <c r="U54" s="3"/>
      <c r="V54" s="3"/>
      <c r="W54" s="3"/>
      <c r="X54" s="23"/>
      <c r="Z54" s="3"/>
      <c r="AA54" s="3"/>
      <c r="AB54" s="3"/>
      <c r="AC54" s="26"/>
    </row>
    <row r="56" spans="1:29" x14ac:dyDescent="0.25">
      <c r="A56" s="7">
        <v>1</v>
      </c>
      <c r="B56" s="36">
        <v>2018</v>
      </c>
      <c r="C56" s="36" t="s">
        <v>57</v>
      </c>
      <c r="D56" s="36" t="s">
        <v>109</v>
      </c>
      <c r="F56" s="12">
        <v>2</v>
      </c>
      <c r="G56" s="37">
        <v>2018</v>
      </c>
      <c r="H56" s="37" t="s">
        <v>59</v>
      </c>
      <c r="I56" s="37" t="s">
        <v>109</v>
      </c>
      <c r="K56" s="38">
        <v>3</v>
      </c>
      <c r="L56" s="39">
        <v>2018</v>
      </c>
      <c r="M56" s="39" t="s">
        <v>60</v>
      </c>
      <c r="N56" s="39" t="s">
        <v>109</v>
      </c>
      <c r="P56" s="19">
        <v>4</v>
      </c>
      <c r="Q56" s="40">
        <v>2018</v>
      </c>
      <c r="R56" s="40" t="s">
        <v>61</v>
      </c>
      <c r="S56" s="40" t="s">
        <v>109</v>
      </c>
      <c r="U56" s="20">
        <v>5</v>
      </c>
      <c r="V56" s="41">
        <v>2018</v>
      </c>
      <c r="W56" s="41" t="s">
        <v>62</v>
      </c>
      <c r="X56" s="41" t="s">
        <v>109</v>
      </c>
      <c r="Z56" s="24">
        <v>6</v>
      </c>
      <c r="AA56" s="42">
        <v>2018</v>
      </c>
      <c r="AB56" s="42" t="s">
        <v>63</v>
      </c>
      <c r="AC56" s="42" t="s">
        <v>109</v>
      </c>
    </row>
    <row r="57" spans="1:29" ht="15.75" thickBot="1" x14ac:dyDescent="0.3">
      <c r="A57" s="43" t="s">
        <v>17</v>
      </c>
      <c r="B57" s="43" t="s">
        <v>64</v>
      </c>
      <c r="C57" s="43" t="s">
        <v>65</v>
      </c>
      <c r="D57" s="43" t="s">
        <v>18</v>
      </c>
      <c r="F57" s="44" t="s">
        <v>17</v>
      </c>
      <c r="G57" s="44" t="s">
        <v>64</v>
      </c>
      <c r="H57" s="44" t="s">
        <v>65</v>
      </c>
      <c r="I57" s="44" t="s">
        <v>18</v>
      </c>
      <c r="K57" s="45" t="s">
        <v>17</v>
      </c>
      <c r="L57" s="45" t="s">
        <v>64</v>
      </c>
      <c r="M57" s="45" t="s">
        <v>65</v>
      </c>
      <c r="N57" s="45" t="s">
        <v>18</v>
      </c>
      <c r="P57" s="46" t="s">
        <v>17</v>
      </c>
      <c r="Q57" s="46" t="s">
        <v>64</v>
      </c>
      <c r="R57" s="46" t="s">
        <v>65</v>
      </c>
      <c r="S57" s="46" t="s">
        <v>18</v>
      </c>
      <c r="U57" s="47" t="s">
        <v>17</v>
      </c>
      <c r="V57" s="47" t="s">
        <v>64</v>
      </c>
      <c r="W57" s="47" t="s">
        <v>65</v>
      </c>
      <c r="X57" s="47" t="s">
        <v>18</v>
      </c>
      <c r="Z57" s="48" t="s">
        <v>17</v>
      </c>
      <c r="AA57" s="48" t="s">
        <v>64</v>
      </c>
      <c r="AB57" s="48" t="s">
        <v>65</v>
      </c>
      <c r="AC57" s="48" t="s">
        <v>18</v>
      </c>
    </row>
    <row r="58" spans="1:29" ht="15.75" thickTop="1" x14ac:dyDescent="0.25">
      <c r="A58" s="9">
        <v>1</v>
      </c>
      <c r="B58" s="10" t="s">
        <v>1</v>
      </c>
      <c r="C58" s="11" t="s">
        <v>74</v>
      </c>
      <c r="D58" s="6">
        <v>211</v>
      </c>
      <c r="F58" s="9">
        <v>1</v>
      </c>
      <c r="G58" s="13" t="s">
        <v>1</v>
      </c>
      <c r="H58" s="11" t="s">
        <v>23</v>
      </c>
      <c r="I58" s="51">
        <v>452</v>
      </c>
      <c r="K58" s="9">
        <v>1</v>
      </c>
      <c r="L58" s="13" t="s">
        <v>1</v>
      </c>
      <c r="M58" s="50" t="s">
        <v>137</v>
      </c>
      <c r="N58" s="52">
        <v>483</v>
      </c>
      <c r="P58" s="49">
        <v>1</v>
      </c>
      <c r="Q58" s="22" t="s">
        <v>1</v>
      </c>
      <c r="R58" s="50" t="s">
        <v>66</v>
      </c>
      <c r="S58" s="40">
        <v>550</v>
      </c>
      <c r="U58" s="33">
        <v>1</v>
      </c>
      <c r="V58" s="13" t="s">
        <v>386</v>
      </c>
      <c r="W58" s="11" t="s">
        <v>251</v>
      </c>
      <c r="X58" s="21">
        <v>568</v>
      </c>
      <c r="Z58" s="9">
        <v>1</v>
      </c>
      <c r="AA58" s="22" t="s">
        <v>1</v>
      </c>
      <c r="AB58" s="11" t="s">
        <v>76</v>
      </c>
      <c r="AC58" s="25">
        <v>552</v>
      </c>
    </row>
    <row r="59" spans="1:29" x14ac:dyDescent="0.25">
      <c r="A59" s="9">
        <v>2</v>
      </c>
      <c r="B59" s="10" t="s">
        <v>1</v>
      </c>
      <c r="C59" s="11" t="s">
        <v>111</v>
      </c>
      <c r="D59" s="6">
        <v>203</v>
      </c>
      <c r="F59" s="9">
        <v>2</v>
      </c>
      <c r="G59" s="13" t="s">
        <v>386</v>
      </c>
      <c r="H59" s="11" t="s">
        <v>251</v>
      </c>
      <c r="I59" s="51">
        <v>445</v>
      </c>
      <c r="K59" s="9">
        <v>2</v>
      </c>
      <c r="L59" s="13" t="s">
        <v>1</v>
      </c>
      <c r="M59" s="50" t="s">
        <v>115</v>
      </c>
      <c r="N59" s="52">
        <v>412</v>
      </c>
      <c r="P59" s="49">
        <v>2</v>
      </c>
      <c r="Q59" s="22" t="s">
        <v>388</v>
      </c>
      <c r="R59" s="50" t="s">
        <v>389</v>
      </c>
      <c r="S59" s="40">
        <v>526</v>
      </c>
      <c r="U59" s="33">
        <v>2</v>
      </c>
      <c r="V59" s="13" t="s">
        <v>20</v>
      </c>
      <c r="W59" s="11" t="s">
        <v>391</v>
      </c>
      <c r="X59" s="21">
        <v>564</v>
      </c>
      <c r="Z59" s="9">
        <v>2</v>
      </c>
      <c r="AA59" s="22" t="s">
        <v>1</v>
      </c>
      <c r="AB59" s="11" t="s">
        <v>149</v>
      </c>
      <c r="AC59" s="25">
        <v>532</v>
      </c>
    </row>
    <row r="60" spans="1:29" x14ac:dyDescent="0.25">
      <c r="A60" s="9">
        <v>3</v>
      </c>
      <c r="B60" s="10" t="s">
        <v>1</v>
      </c>
      <c r="C60" s="11" t="s">
        <v>119</v>
      </c>
      <c r="D60" s="6">
        <v>202</v>
      </c>
      <c r="F60" s="9">
        <v>3</v>
      </c>
      <c r="G60" s="13" t="s">
        <v>1</v>
      </c>
      <c r="H60" s="11" t="s">
        <v>21</v>
      </c>
      <c r="I60" s="51">
        <v>426</v>
      </c>
      <c r="K60" s="9">
        <v>3</v>
      </c>
      <c r="L60" s="13" t="s">
        <v>1</v>
      </c>
      <c r="M60" s="50" t="s">
        <v>111</v>
      </c>
      <c r="N60" s="52">
        <v>339</v>
      </c>
      <c r="P60" s="49">
        <v>3</v>
      </c>
      <c r="Q60" s="22" t="s">
        <v>1</v>
      </c>
      <c r="R60" s="50" t="s">
        <v>390</v>
      </c>
      <c r="S60" s="40">
        <v>479</v>
      </c>
      <c r="U60" s="33">
        <v>3</v>
      </c>
      <c r="V60" s="315" t="s">
        <v>117</v>
      </c>
      <c r="W60" s="11" t="s">
        <v>118</v>
      </c>
      <c r="X60" s="21">
        <v>560</v>
      </c>
      <c r="Z60" s="9">
        <v>3</v>
      </c>
      <c r="AA60" s="22" t="s">
        <v>1</v>
      </c>
      <c r="AB60" s="11" t="s">
        <v>110</v>
      </c>
      <c r="AC60" s="25">
        <v>520</v>
      </c>
    </row>
    <row r="61" spans="1:29" x14ac:dyDescent="0.25">
      <c r="A61" s="9">
        <v>4</v>
      </c>
      <c r="B61" s="10" t="s">
        <v>1</v>
      </c>
      <c r="C61" s="11" t="s">
        <v>264</v>
      </c>
      <c r="D61" s="6">
        <v>182</v>
      </c>
      <c r="F61" s="9">
        <v>4</v>
      </c>
      <c r="G61" s="13" t="s">
        <v>1</v>
      </c>
      <c r="H61" s="11" t="s">
        <v>387</v>
      </c>
      <c r="I61" s="51">
        <v>418</v>
      </c>
      <c r="K61" s="9">
        <v>4</v>
      </c>
      <c r="L61" s="13" t="s">
        <v>1</v>
      </c>
      <c r="M61" s="50" t="s">
        <v>134</v>
      </c>
      <c r="N61" s="52">
        <v>282</v>
      </c>
      <c r="P61" s="49"/>
      <c r="Q61" s="22"/>
      <c r="R61" s="50"/>
      <c r="S61" s="40"/>
      <c r="U61" s="33">
        <v>4</v>
      </c>
      <c r="V61" s="13" t="s">
        <v>213</v>
      </c>
      <c r="W61" s="11" t="s">
        <v>259</v>
      </c>
      <c r="X61" s="21">
        <v>545</v>
      </c>
      <c r="Z61" s="9">
        <v>4</v>
      </c>
      <c r="AA61" s="22" t="s">
        <v>1</v>
      </c>
      <c r="AB61" s="11" t="s">
        <v>121</v>
      </c>
      <c r="AC61" s="25">
        <v>497</v>
      </c>
    </row>
    <row r="62" spans="1:29" x14ac:dyDescent="0.25">
      <c r="A62" s="9">
        <v>5</v>
      </c>
      <c r="B62" s="10" t="s">
        <v>1</v>
      </c>
      <c r="C62" s="11" t="s">
        <v>68</v>
      </c>
      <c r="D62" s="6">
        <v>170</v>
      </c>
      <c r="F62" s="9">
        <v>5</v>
      </c>
      <c r="G62" s="13" t="s">
        <v>1</v>
      </c>
      <c r="H62" s="11" t="s">
        <v>24</v>
      </c>
      <c r="I62" s="51">
        <v>382</v>
      </c>
      <c r="K62" s="9">
        <v>5</v>
      </c>
      <c r="L62" s="13" t="s">
        <v>1</v>
      </c>
      <c r="M62" s="50" t="s">
        <v>73</v>
      </c>
      <c r="N62" s="52">
        <v>281</v>
      </c>
      <c r="P62" s="3"/>
      <c r="Q62" s="3"/>
      <c r="R62" s="3"/>
      <c r="S62" s="34"/>
      <c r="U62" s="33">
        <v>5</v>
      </c>
      <c r="V62" s="13" t="s">
        <v>3</v>
      </c>
      <c r="W62" s="11" t="s">
        <v>70</v>
      </c>
      <c r="X62" s="21">
        <v>537</v>
      </c>
      <c r="Z62" s="9">
        <v>5</v>
      </c>
      <c r="AA62" s="22" t="s">
        <v>3</v>
      </c>
      <c r="AB62" s="11" t="s">
        <v>393</v>
      </c>
      <c r="AC62" s="25">
        <v>481</v>
      </c>
    </row>
    <row r="63" spans="1:29" x14ac:dyDescent="0.25">
      <c r="A63" s="9">
        <v>6</v>
      </c>
      <c r="B63" s="10" t="s">
        <v>1</v>
      </c>
      <c r="C63" s="11" t="s">
        <v>135</v>
      </c>
      <c r="D63" s="6">
        <v>97</v>
      </c>
      <c r="F63" s="9">
        <v>6</v>
      </c>
      <c r="G63" s="13" t="s">
        <v>1</v>
      </c>
      <c r="H63" s="11" t="s">
        <v>253</v>
      </c>
      <c r="I63" s="51">
        <v>376</v>
      </c>
      <c r="K63" s="9">
        <v>6</v>
      </c>
      <c r="L63" s="13" t="s">
        <v>1</v>
      </c>
      <c r="M63" s="50" t="s">
        <v>22</v>
      </c>
      <c r="N63" s="52">
        <v>278</v>
      </c>
      <c r="P63" s="3"/>
      <c r="Q63" s="3"/>
      <c r="R63" s="3"/>
      <c r="S63" s="34"/>
      <c r="U63" s="33">
        <v>6</v>
      </c>
      <c r="V63" s="13" t="s">
        <v>1</v>
      </c>
      <c r="W63" s="11" t="s">
        <v>260</v>
      </c>
      <c r="X63" s="21">
        <v>527</v>
      </c>
      <c r="Z63" s="14"/>
      <c r="AA63" s="22"/>
      <c r="AB63" s="11"/>
      <c r="AC63" s="25"/>
    </row>
    <row r="64" spans="1:29" x14ac:dyDescent="0.25">
      <c r="A64" s="9"/>
      <c r="B64" s="10"/>
      <c r="C64" s="11"/>
      <c r="D64" s="301"/>
      <c r="F64" s="9">
        <v>7</v>
      </c>
      <c r="G64" s="13" t="s">
        <v>1</v>
      </c>
      <c r="H64" s="11" t="s">
        <v>149</v>
      </c>
      <c r="I64" s="51">
        <v>243</v>
      </c>
      <c r="K64" s="9">
        <v>7</v>
      </c>
      <c r="L64" s="13" t="s">
        <v>1</v>
      </c>
      <c r="M64" s="50" t="s">
        <v>210</v>
      </c>
      <c r="N64" s="52">
        <v>276</v>
      </c>
      <c r="P64" s="3"/>
      <c r="Q64" s="3"/>
      <c r="R64" s="3"/>
      <c r="S64" s="34"/>
      <c r="U64" s="33">
        <v>7</v>
      </c>
      <c r="V64" s="13" t="s">
        <v>1</v>
      </c>
      <c r="W64" s="11" t="s">
        <v>261</v>
      </c>
      <c r="X64" s="21">
        <v>510</v>
      </c>
      <c r="Z64" s="3"/>
      <c r="AA64" s="3"/>
      <c r="AB64" s="3"/>
      <c r="AC64" s="26"/>
    </row>
    <row r="65" spans="1:29" x14ac:dyDescent="0.25">
      <c r="A65" s="9"/>
      <c r="B65" s="10"/>
      <c r="C65" s="11"/>
      <c r="D65" s="301"/>
      <c r="F65" s="9"/>
      <c r="G65" s="13"/>
      <c r="H65" s="11"/>
      <c r="I65" s="302"/>
      <c r="K65" s="9">
        <v>8</v>
      </c>
      <c r="L65" s="13" t="s">
        <v>3</v>
      </c>
      <c r="M65" s="50" t="s">
        <v>212</v>
      </c>
      <c r="N65" s="52">
        <v>94</v>
      </c>
      <c r="P65" s="3"/>
      <c r="Q65" s="3"/>
      <c r="R65" s="3"/>
      <c r="S65" s="34"/>
      <c r="U65" s="33">
        <v>8</v>
      </c>
      <c r="V65" s="315" t="s">
        <v>117</v>
      </c>
      <c r="W65" s="11" t="s">
        <v>392</v>
      </c>
      <c r="X65" s="21">
        <v>278</v>
      </c>
      <c r="Z65" s="3"/>
      <c r="AA65" s="3"/>
      <c r="AB65" s="3"/>
      <c r="AC65" s="26"/>
    </row>
    <row r="67" spans="1:29" x14ac:dyDescent="0.25">
      <c r="A67" s="7">
        <v>1</v>
      </c>
      <c r="B67" s="36">
        <v>2018</v>
      </c>
      <c r="C67" s="36" t="s">
        <v>57</v>
      </c>
      <c r="D67" s="36" t="s">
        <v>113</v>
      </c>
      <c r="F67" s="12">
        <v>2</v>
      </c>
      <c r="G67" s="37">
        <v>2018</v>
      </c>
      <c r="H67" s="37" t="s">
        <v>59</v>
      </c>
      <c r="I67" s="37" t="s">
        <v>113</v>
      </c>
      <c r="K67" s="38">
        <v>3</v>
      </c>
      <c r="L67" s="39">
        <v>2018</v>
      </c>
      <c r="M67" s="39" t="s">
        <v>60</v>
      </c>
      <c r="N67" s="39" t="s">
        <v>113</v>
      </c>
      <c r="P67" s="19">
        <v>4</v>
      </c>
      <c r="Q67" s="40">
        <v>2018</v>
      </c>
      <c r="R67" s="40" t="s">
        <v>61</v>
      </c>
      <c r="S67" s="40" t="s">
        <v>113</v>
      </c>
      <c r="U67" s="20">
        <v>5</v>
      </c>
      <c r="V67" s="41">
        <v>2018</v>
      </c>
      <c r="W67" s="41" t="s">
        <v>62</v>
      </c>
      <c r="X67" s="41" t="s">
        <v>113</v>
      </c>
      <c r="Z67" s="24">
        <v>6</v>
      </c>
      <c r="AA67" s="42">
        <v>2018</v>
      </c>
      <c r="AB67" s="42" t="s">
        <v>63</v>
      </c>
      <c r="AC67" s="42" t="s">
        <v>113</v>
      </c>
    </row>
    <row r="68" spans="1:29" ht="15.75" thickBot="1" x14ac:dyDescent="0.3">
      <c r="A68" s="43" t="s">
        <v>17</v>
      </c>
      <c r="B68" s="43" t="s">
        <v>64</v>
      </c>
      <c r="C68" s="43" t="s">
        <v>65</v>
      </c>
      <c r="D68" s="43" t="s">
        <v>18</v>
      </c>
      <c r="F68" s="44" t="s">
        <v>17</v>
      </c>
      <c r="G68" s="44" t="s">
        <v>64</v>
      </c>
      <c r="H68" s="44" t="s">
        <v>65</v>
      </c>
      <c r="I68" s="44" t="s">
        <v>18</v>
      </c>
      <c r="K68" s="45" t="s">
        <v>17</v>
      </c>
      <c r="L68" s="45" t="s">
        <v>64</v>
      </c>
      <c r="M68" s="45" t="s">
        <v>65</v>
      </c>
      <c r="N68" s="45" t="s">
        <v>18</v>
      </c>
      <c r="P68" s="46" t="s">
        <v>17</v>
      </c>
      <c r="Q68" s="46" t="s">
        <v>64</v>
      </c>
      <c r="R68" s="46" t="s">
        <v>65</v>
      </c>
      <c r="S68" s="46" t="s">
        <v>18</v>
      </c>
      <c r="U68" s="47" t="s">
        <v>17</v>
      </c>
      <c r="V68" s="47" t="s">
        <v>64</v>
      </c>
      <c r="W68" s="47" t="s">
        <v>65</v>
      </c>
      <c r="X68" s="47" t="s">
        <v>18</v>
      </c>
      <c r="Z68" s="48" t="s">
        <v>17</v>
      </c>
      <c r="AA68" s="48" t="s">
        <v>64</v>
      </c>
      <c r="AB68" s="48" t="s">
        <v>65</v>
      </c>
      <c r="AC68" s="48" t="s">
        <v>18</v>
      </c>
    </row>
    <row r="69" spans="1:29" ht="15.75" thickTop="1" x14ac:dyDescent="0.25">
      <c r="A69" s="9">
        <v>1</v>
      </c>
      <c r="B69" s="10" t="s">
        <v>1</v>
      </c>
      <c r="C69" s="11" t="s">
        <v>111</v>
      </c>
      <c r="D69" s="6">
        <v>218</v>
      </c>
      <c r="F69" s="9">
        <v>1</v>
      </c>
      <c r="G69" s="13" t="s">
        <v>1</v>
      </c>
      <c r="H69" s="11" t="s">
        <v>21</v>
      </c>
      <c r="I69" s="51">
        <v>419</v>
      </c>
      <c r="K69" s="9">
        <v>1</v>
      </c>
      <c r="L69" s="13" t="s">
        <v>1</v>
      </c>
      <c r="M69" s="50" t="s">
        <v>137</v>
      </c>
      <c r="N69" s="52">
        <v>459</v>
      </c>
      <c r="P69" s="49">
        <v>1</v>
      </c>
      <c r="Q69" s="22" t="s">
        <v>1</v>
      </c>
      <c r="R69" s="50" t="s">
        <v>66</v>
      </c>
      <c r="S69" s="316">
        <v>556</v>
      </c>
      <c r="U69" s="33">
        <v>1</v>
      </c>
      <c r="V69" s="13" t="s">
        <v>343</v>
      </c>
      <c r="W69" s="11" t="s">
        <v>251</v>
      </c>
      <c r="X69" s="21">
        <v>559</v>
      </c>
      <c r="Z69" s="9">
        <v>1</v>
      </c>
      <c r="AA69" s="22" t="s">
        <v>1</v>
      </c>
      <c r="AB69" s="11" t="s">
        <v>110</v>
      </c>
      <c r="AC69" s="25">
        <v>544</v>
      </c>
    </row>
    <row r="70" spans="1:29" x14ac:dyDescent="0.25">
      <c r="A70" s="9">
        <v>2</v>
      </c>
      <c r="B70" s="10" t="s">
        <v>1</v>
      </c>
      <c r="C70" s="11" t="s">
        <v>74</v>
      </c>
      <c r="D70" s="6">
        <v>217</v>
      </c>
      <c r="F70" s="9">
        <v>2</v>
      </c>
      <c r="G70" s="13" t="s">
        <v>1</v>
      </c>
      <c r="H70" s="11" t="s">
        <v>138</v>
      </c>
      <c r="I70" s="51">
        <v>403</v>
      </c>
      <c r="K70" s="9">
        <v>2</v>
      </c>
      <c r="L70" s="13" t="s">
        <v>1</v>
      </c>
      <c r="M70" s="50" t="s">
        <v>115</v>
      </c>
      <c r="N70" s="52">
        <v>421</v>
      </c>
      <c r="P70" s="49">
        <v>2</v>
      </c>
      <c r="Q70" s="22" t="s">
        <v>388</v>
      </c>
      <c r="R70" s="50" t="s">
        <v>351</v>
      </c>
      <c r="S70" s="316">
        <v>524</v>
      </c>
      <c r="U70" s="33">
        <v>2</v>
      </c>
      <c r="V70" s="315" t="s">
        <v>117</v>
      </c>
      <c r="W70" s="11" t="s">
        <v>118</v>
      </c>
      <c r="X70" s="21">
        <v>553</v>
      </c>
      <c r="Z70" s="9">
        <v>2</v>
      </c>
      <c r="AA70" s="22" t="s">
        <v>3</v>
      </c>
      <c r="AB70" s="11" t="s">
        <v>399</v>
      </c>
      <c r="AC70" s="25">
        <v>507</v>
      </c>
    </row>
    <row r="71" spans="1:29" x14ac:dyDescent="0.25">
      <c r="A71" s="9">
        <v>3</v>
      </c>
      <c r="B71" s="10" t="s">
        <v>1</v>
      </c>
      <c r="C71" s="11" t="s">
        <v>68</v>
      </c>
      <c r="D71" s="6">
        <v>214</v>
      </c>
      <c r="F71" s="9">
        <v>3</v>
      </c>
      <c r="G71" s="13" t="s">
        <v>1</v>
      </c>
      <c r="H71" s="11" t="s">
        <v>24</v>
      </c>
      <c r="I71" s="51">
        <v>362</v>
      </c>
      <c r="K71" s="9">
        <v>3</v>
      </c>
      <c r="L71" s="13" t="s">
        <v>1</v>
      </c>
      <c r="M71" s="50" t="s">
        <v>111</v>
      </c>
      <c r="N71" s="52">
        <v>402</v>
      </c>
      <c r="P71" s="49">
        <v>3</v>
      </c>
      <c r="Q71" s="22" t="s">
        <v>1</v>
      </c>
      <c r="R71" s="50" t="s">
        <v>116</v>
      </c>
      <c r="S71" s="316">
        <v>412</v>
      </c>
      <c r="U71" s="33">
        <v>3</v>
      </c>
      <c r="V71" s="13" t="s">
        <v>1</v>
      </c>
      <c r="W71" s="11" t="s">
        <v>261</v>
      </c>
      <c r="X71" s="21">
        <v>539</v>
      </c>
      <c r="Z71" s="9">
        <v>3</v>
      </c>
      <c r="AA71" s="22" t="s">
        <v>3</v>
      </c>
      <c r="AB71" s="11" t="s">
        <v>400</v>
      </c>
      <c r="AC71" s="25">
        <v>470</v>
      </c>
    </row>
    <row r="72" spans="1:29" x14ac:dyDescent="0.25">
      <c r="A72" s="9">
        <v>4</v>
      </c>
      <c r="B72" s="10" t="s">
        <v>1</v>
      </c>
      <c r="C72" s="11" t="s">
        <v>119</v>
      </c>
      <c r="D72" s="6">
        <v>195</v>
      </c>
      <c r="F72" s="9">
        <v>4</v>
      </c>
      <c r="G72" s="13" t="s">
        <v>1</v>
      </c>
      <c r="H72" s="11" t="s">
        <v>23</v>
      </c>
      <c r="I72" s="51">
        <v>354</v>
      </c>
      <c r="K72" s="9">
        <v>4</v>
      </c>
      <c r="L72" s="13" t="s">
        <v>1</v>
      </c>
      <c r="M72" s="50" t="s">
        <v>67</v>
      </c>
      <c r="N72" s="52">
        <v>400</v>
      </c>
      <c r="P72" s="49"/>
      <c r="Q72" s="22"/>
      <c r="R72" s="50"/>
      <c r="S72" s="40"/>
      <c r="U72" s="33">
        <v>4</v>
      </c>
      <c r="V72" s="13" t="s">
        <v>3</v>
      </c>
      <c r="W72" s="11" t="s">
        <v>70</v>
      </c>
      <c r="X72" s="21">
        <v>529</v>
      </c>
      <c r="Z72" s="9">
        <v>4</v>
      </c>
      <c r="AA72" s="22" t="s">
        <v>3</v>
      </c>
      <c r="AB72" s="11" t="s">
        <v>393</v>
      </c>
      <c r="AC72" s="25">
        <v>464</v>
      </c>
    </row>
    <row r="73" spans="1:29" x14ac:dyDescent="0.25">
      <c r="A73" s="9">
        <v>5</v>
      </c>
      <c r="B73" s="10" t="s">
        <v>1</v>
      </c>
      <c r="C73" s="11" t="s">
        <v>394</v>
      </c>
      <c r="D73" s="6">
        <v>160</v>
      </c>
      <c r="F73" s="9">
        <v>5</v>
      </c>
      <c r="G73" s="13" t="s">
        <v>3</v>
      </c>
      <c r="H73" s="11" t="s">
        <v>70</v>
      </c>
      <c r="I73" s="51">
        <v>148</v>
      </c>
      <c r="K73" s="9">
        <v>5</v>
      </c>
      <c r="L73" s="13" t="s">
        <v>1</v>
      </c>
      <c r="M73" s="50" t="s">
        <v>348</v>
      </c>
      <c r="N73" s="52">
        <v>360</v>
      </c>
      <c r="P73" s="3"/>
      <c r="Q73" s="3"/>
      <c r="R73" s="3"/>
      <c r="S73" s="34"/>
      <c r="U73" s="33">
        <v>5</v>
      </c>
      <c r="V73" s="13" t="s">
        <v>3</v>
      </c>
      <c r="W73" s="11" t="s">
        <v>398</v>
      </c>
      <c r="X73" s="21">
        <v>379</v>
      </c>
      <c r="Z73" s="9"/>
      <c r="AA73" s="22"/>
      <c r="AB73" s="11"/>
      <c r="AC73" s="306"/>
    </row>
    <row r="74" spans="1:29" x14ac:dyDescent="0.25">
      <c r="A74" s="9">
        <v>6</v>
      </c>
      <c r="B74" s="10" t="s">
        <v>1</v>
      </c>
      <c r="C74" s="11" t="s">
        <v>264</v>
      </c>
      <c r="D74" s="6">
        <v>157</v>
      </c>
      <c r="F74" s="9">
        <v>6</v>
      </c>
      <c r="G74" s="13" t="s">
        <v>3</v>
      </c>
      <c r="H74" s="11" t="s">
        <v>346</v>
      </c>
      <c r="I74" s="51">
        <v>106</v>
      </c>
      <c r="K74" s="9">
        <v>6</v>
      </c>
      <c r="L74" s="13" t="s">
        <v>1</v>
      </c>
      <c r="M74" s="50" t="s">
        <v>397</v>
      </c>
      <c r="N74" s="52">
        <v>326</v>
      </c>
      <c r="P74" s="3"/>
      <c r="Q74" s="3"/>
      <c r="R74" s="3"/>
      <c r="S74" s="34"/>
      <c r="U74" s="33"/>
      <c r="V74" s="13"/>
      <c r="W74" s="11"/>
      <c r="X74" s="305"/>
      <c r="Z74" s="14"/>
      <c r="AA74" s="22"/>
      <c r="AB74" s="11"/>
      <c r="AC74" s="25"/>
    </row>
    <row r="75" spans="1:29" x14ac:dyDescent="0.25">
      <c r="A75" s="9">
        <v>7</v>
      </c>
      <c r="B75" s="10" t="s">
        <v>1</v>
      </c>
      <c r="C75" s="11" t="s">
        <v>146</v>
      </c>
      <c r="D75" s="6">
        <v>130</v>
      </c>
      <c r="F75" s="9"/>
      <c r="G75" s="13"/>
      <c r="H75" s="11"/>
      <c r="I75" s="302"/>
      <c r="K75" s="9">
        <v>7</v>
      </c>
      <c r="L75" s="13" t="s">
        <v>1</v>
      </c>
      <c r="M75" s="50" t="s">
        <v>22</v>
      </c>
      <c r="N75" s="52">
        <v>282</v>
      </c>
      <c r="P75" s="3"/>
      <c r="Q75" s="3"/>
      <c r="R75" s="3"/>
      <c r="S75" s="34"/>
      <c r="U75" s="33"/>
      <c r="V75" s="13"/>
      <c r="W75" s="11"/>
      <c r="X75" s="305"/>
      <c r="Z75" s="3"/>
      <c r="AA75" s="3"/>
      <c r="AB75" s="3"/>
      <c r="AC75" s="26"/>
    </row>
    <row r="76" spans="1:29" x14ac:dyDescent="0.25">
      <c r="A76" s="9">
        <v>8</v>
      </c>
      <c r="B76" s="10" t="s">
        <v>1</v>
      </c>
      <c r="C76" s="11" t="s">
        <v>135</v>
      </c>
      <c r="D76" s="6">
        <v>95</v>
      </c>
      <c r="F76" s="9"/>
      <c r="G76" s="13"/>
      <c r="H76" s="11"/>
      <c r="I76" s="302"/>
      <c r="K76" s="9">
        <v>8</v>
      </c>
      <c r="L76" s="13" t="s">
        <v>1</v>
      </c>
      <c r="M76" s="50" t="s">
        <v>134</v>
      </c>
      <c r="N76" s="52">
        <v>157</v>
      </c>
      <c r="P76" s="3"/>
      <c r="Q76" s="3"/>
      <c r="R76" s="3"/>
      <c r="S76" s="34"/>
      <c r="U76" s="33"/>
      <c r="V76" s="13"/>
      <c r="W76" s="11"/>
      <c r="X76" s="305"/>
      <c r="Z76" s="3"/>
      <c r="AA76" s="3"/>
      <c r="AB76" s="3"/>
      <c r="AC76" s="26"/>
    </row>
    <row r="77" spans="1:29" x14ac:dyDescent="0.25">
      <c r="A77" s="9">
        <v>9</v>
      </c>
      <c r="B77" s="10" t="s">
        <v>1</v>
      </c>
      <c r="C77" s="11" t="s">
        <v>340</v>
      </c>
      <c r="D77" s="6">
        <v>85</v>
      </c>
      <c r="F77" s="9"/>
      <c r="G77" s="13"/>
      <c r="H77" s="11"/>
      <c r="I77" s="302"/>
      <c r="K77" s="9">
        <v>9</v>
      </c>
      <c r="L77" s="13" t="s">
        <v>3</v>
      </c>
      <c r="M77" s="50" t="s">
        <v>212</v>
      </c>
      <c r="N77" s="52">
        <v>143</v>
      </c>
      <c r="P77" s="3"/>
      <c r="Q77" s="3"/>
      <c r="R77" s="3"/>
      <c r="S77" s="34"/>
      <c r="U77" s="3"/>
      <c r="V77" s="3"/>
      <c r="W77" s="3"/>
      <c r="X77" s="23"/>
      <c r="Z77" s="3"/>
      <c r="AA77" s="3"/>
      <c r="AB77" s="3"/>
      <c r="AC77" s="26"/>
    </row>
    <row r="78" spans="1:29" x14ac:dyDescent="0.25">
      <c r="A78" s="9">
        <v>10</v>
      </c>
      <c r="B78" s="10" t="s">
        <v>3</v>
      </c>
      <c r="C78" s="11" t="s">
        <v>395</v>
      </c>
      <c r="D78" s="6">
        <v>53</v>
      </c>
      <c r="F78" s="9"/>
      <c r="G78" s="13"/>
      <c r="H78" s="11"/>
      <c r="I78" s="302"/>
      <c r="K78" s="9"/>
      <c r="L78" s="13"/>
      <c r="M78" s="50"/>
      <c r="N78" s="303"/>
      <c r="P78" s="3"/>
      <c r="Q78" s="3"/>
      <c r="R78" s="3"/>
      <c r="S78" s="34"/>
      <c r="U78" s="3"/>
      <c r="V78" s="3"/>
      <c r="W78" s="3"/>
      <c r="X78" s="23"/>
      <c r="Z78" s="3"/>
      <c r="AA78" s="3"/>
      <c r="AB78" s="3"/>
      <c r="AC78" s="26"/>
    </row>
    <row r="79" spans="1:29" x14ac:dyDescent="0.25">
      <c r="A79" s="9">
        <v>11</v>
      </c>
      <c r="B79" s="10" t="s">
        <v>1</v>
      </c>
      <c r="C79" s="11" t="s">
        <v>341</v>
      </c>
      <c r="D79" s="6">
        <v>43</v>
      </c>
      <c r="F79" s="9"/>
      <c r="G79" s="13"/>
      <c r="H79" s="11"/>
      <c r="I79" s="302"/>
      <c r="K79" s="9"/>
      <c r="L79" s="13"/>
      <c r="M79" s="50"/>
      <c r="N79" s="303"/>
      <c r="P79" s="3"/>
      <c r="Q79" s="3"/>
      <c r="R79" s="3"/>
      <c r="S79" s="34"/>
      <c r="U79" s="3"/>
      <c r="V79" s="3"/>
      <c r="W79" s="3"/>
      <c r="X79" s="23"/>
      <c r="Z79" s="3"/>
      <c r="AA79" s="3"/>
      <c r="AB79" s="3"/>
      <c r="AC79" s="26"/>
    </row>
    <row r="80" spans="1:29" x14ac:dyDescent="0.25">
      <c r="A80" s="9">
        <v>12</v>
      </c>
      <c r="B80" s="10" t="s">
        <v>3</v>
      </c>
      <c r="C80" s="11" t="s">
        <v>396</v>
      </c>
      <c r="D80" s="6">
        <v>40</v>
      </c>
      <c r="F80" s="9"/>
      <c r="G80" s="13"/>
      <c r="H80" s="50"/>
      <c r="I80" s="51"/>
      <c r="K80" s="9"/>
      <c r="L80" s="13"/>
      <c r="M80" s="50"/>
      <c r="N80" s="303"/>
      <c r="P80" s="3"/>
      <c r="Q80" s="3"/>
      <c r="R80" s="3"/>
      <c r="S80" s="34"/>
      <c r="U80" s="3"/>
      <c r="V80" s="3"/>
      <c r="W80" s="3"/>
      <c r="X80" s="23"/>
      <c r="Z80" s="3"/>
      <c r="AA80" s="3"/>
      <c r="AB80" s="3"/>
      <c r="AC80" s="26"/>
    </row>
    <row r="82" spans="1:29" x14ac:dyDescent="0.25">
      <c r="A82" s="7">
        <v>1</v>
      </c>
      <c r="B82" s="36">
        <v>2018</v>
      </c>
      <c r="C82" s="36" t="s">
        <v>57</v>
      </c>
      <c r="D82" s="36" t="s">
        <v>114</v>
      </c>
      <c r="F82" s="12">
        <v>2</v>
      </c>
      <c r="G82" s="37">
        <v>2018</v>
      </c>
      <c r="H82" s="37" t="s">
        <v>59</v>
      </c>
      <c r="I82" s="37" t="s">
        <v>114</v>
      </c>
      <c r="K82" s="38">
        <v>3</v>
      </c>
      <c r="L82" s="39">
        <v>2018</v>
      </c>
      <c r="M82" s="39" t="s">
        <v>60</v>
      </c>
      <c r="N82" s="39" t="s">
        <v>114</v>
      </c>
      <c r="P82" s="19">
        <v>4</v>
      </c>
      <c r="Q82" s="40">
        <v>2018</v>
      </c>
      <c r="R82" s="40" t="s">
        <v>61</v>
      </c>
      <c r="S82" s="40" t="s">
        <v>114</v>
      </c>
      <c r="U82" s="20">
        <v>5</v>
      </c>
      <c r="V82" s="41">
        <v>2018</v>
      </c>
      <c r="W82" s="41" t="s">
        <v>62</v>
      </c>
      <c r="X82" s="41" t="s">
        <v>114</v>
      </c>
      <c r="Z82" s="24">
        <v>6</v>
      </c>
      <c r="AA82" s="42">
        <v>2018</v>
      </c>
      <c r="AB82" s="42" t="s">
        <v>63</v>
      </c>
      <c r="AC82" s="42" t="s">
        <v>114</v>
      </c>
    </row>
    <row r="83" spans="1:29" ht="15.75" thickBot="1" x14ac:dyDescent="0.3">
      <c r="A83" s="43" t="s">
        <v>17</v>
      </c>
      <c r="B83" s="43" t="s">
        <v>64</v>
      </c>
      <c r="C83" s="43" t="s">
        <v>65</v>
      </c>
      <c r="D83" s="43" t="s">
        <v>18</v>
      </c>
      <c r="F83" s="44" t="s">
        <v>17</v>
      </c>
      <c r="G83" s="44" t="s">
        <v>64</v>
      </c>
      <c r="H83" s="44" t="s">
        <v>65</v>
      </c>
      <c r="I83" s="44" t="s">
        <v>18</v>
      </c>
      <c r="K83" s="45" t="s">
        <v>17</v>
      </c>
      <c r="L83" s="45" t="s">
        <v>64</v>
      </c>
      <c r="M83" s="45" t="s">
        <v>65</v>
      </c>
      <c r="N83" s="45" t="s">
        <v>18</v>
      </c>
      <c r="P83" s="46" t="s">
        <v>17</v>
      </c>
      <c r="Q83" s="46" t="s">
        <v>64</v>
      </c>
      <c r="R83" s="46" t="s">
        <v>65</v>
      </c>
      <c r="S83" s="46" t="s">
        <v>18</v>
      </c>
      <c r="U83" s="47" t="s">
        <v>17</v>
      </c>
      <c r="V83" s="47" t="s">
        <v>64</v>
      </c>
      <c r="W83" s="47" t="s">
        <v>65</v>
      </c>
      <c r="X83" s="47" t="s">
        <v>18</v>
      </c>
      <c r="Z83" s="48" t="s">
        <v>17</v>
      </c>
      <c r="AA83" s="48" t="s">
        <v>64</v>
      </c>
      <c r="AB83" s="48" t="s">
        <v>65</v>
      </c>
      <c r="AC83" s="48" t="s">
        <v>18</v>
      </c>
    </row>
    <row r="84" spans="1:29" ht="15.75" thickTop="1" x14ac:dyDescent="0.25">
      <c r="A84" s="9">
        <v>1</v>
      </c>
      <c r="B84" s="10" t="s">
        <v>1</v>
      </c>
      <c r="C84" s="11" t="s">
        <v>119</v>
      </c>
      <c r="D84" s="6">
        <v>226</v>
      </c>
      <c r="F84" s="9">
        <v>1</v>
      </c>
      <c r="G84" s="13" t="s">
        <v>343</v>
      </c>
      <c r="H84" s="11" t="s">
        <v>251</v>
      </c>
      <c r="I84" s="51">
        <v>452</v>
      </c>
      <c r="K84" s="9">
        <v>1</v>
      </c>
      <c r="L84" s="13" t="s">
        <v>1</v>
      </c>
      <c r="M84" s="50" t="s">
        <v>115</v>
      </c>
      <c r="N84" s="52">
        <v>448</v>
      </c>
      <c r="P84" s="49">
        <v>1</v>
      </c>
      <c r="Q84" s="22" t="s">
        <v>1</v>
      </c>
      <c r="R84" s="50" t="s">
        <v>66</v>
      </c>
      <c r="S84" s="316">
        <v>529</v>
      </c>
      <c r="U84" s="33">
        <v>1</v>
      </c>
      <c r="V84" s="13" t="s">
        <v>343</v>
      </c>
      <c r="W84" s="11" t="s">
        <v>251</v>
      </c>
      <c r="X84" s="21">
        <v>552</v>
      </c>
      <c r="Z84" s="9">
        <v>1</v>
      </c>
      <c r="AA84" s="22" t="s">
        <v>1</v>
      </c>
      <c r="AB84" s="11" t="s">
        <v>110</v>
      </c>
      <c r="AC84" s="25">
        <v>541</v>
      </c>
    </row>
    <row r="85" spans="1:29" x14ac:dyDescent="0.25">
      <c r="A85" s="9">
        <v>2</v>
      </c>
      <c r="B85" s="10" t="s">
        <v>1</v>
      </c>
      <c r="C85" s="11" t="s">
        <v>264</v>
      </c>
      <c r="D85" s="6">
        <v>171</v>
      </c>
      <c r="F85" s="9">
        <v>2</v>
      </c>
      <c r="G85" s="13" t="s">
        <v>1</v>
      </c>
      <c r="H85" s="11" t="s">
        <v>24</v>
      </c>
      <c r="I85" s="51">
        <v>408</v>
      </c>
      <c r="K85" s="9">
        <v>2</v>
      </c>
      <c r="L85" s="13" t="s">
        <v>1</v>
      </c>
      <c r="M85" s="50" t="s">
        <v>137</v>
      </c>
      <c r="N85" s="52">
        <v>445</v>
      </c>
      <c r="P85" s="49">
        <v>2</v>
      </c>
      <c r="Q85" s="22" t="s">
        <v>0</v>
      </c>
      <c r="R85" s="50" t="s">
        <v>401</v>
      </c>
      <c r="S85" s="316">
        <v>194</v>
      </c>
      <c r="U85" s="33">
        <v>2</v>
      </c>
      <c r="V85" s="13" t="s">
        <v>3</v>
      </c>
      <c r="W85" s="11" t="s">
        <v>70</v>
      </c>
      <c r="X85" s="21">
        <v>541</v>
      </c>
      <c r="Z85" s="9">
        <v>2</v>
      </c>
      <c r="AA85" s="22" t="s">
        <v>1</v>
      </c>
      <c r="AB85" s="11" t="s">
        <v>76</v>
      </c>
      <c r="AC85" s="25">
        <v>536</v>
      </c>
    </row>
    <row r="86" spans="1:29" x14ac:dyDescent="0.25">
      <c r="A86" s="9">
        <v>3</v>
      </c>
      <c r="B86" s="10" t="s">
        <v>1</v>
      </c>
      <c r="C86" s="11" t="s">
        <v>135</v>
      </c>
      <c r="D86" s="6">
        <v>122</v>
      </c>
      <c r="F86" s="9">
        <v>3</v>
      </c>
      <c r="G86" s="13" t="s">
        <v>1</v>
      </c>
      <c r="H86" s="11" t="s">
        <v>21</v>
      </c>
      <c r="I86" s="51">
        <v>380</v>
      </c>
      <c r="K86" s="9">
        <v>3</v>
      </c>
      <c r="L86" s="13" t="s">
        <v>1</v>
      </c>
      <c r="M86" s="50" t="s">
        <v>348</v>
      </c>
      <c r="N86" s="52">
        <v>388</v>
      </c>
      <c r="P86" s="35"/>
      <c r="Q86" s="22"/>
      <c r="R86" s="50"/>
      <c r="S86" s="316"/>
      <c r="U86" s="33">
        <v>3</v>
      </c>
      <c r="V86" s="13" t="s">
        <v>1</v>
      </c>
      <c r="W86" s="11" t="s">
        <v>260</v>
      </c>
      <c r="X86" s="21">
        <v>529</v>
      </c>
      <c r="Z86" s="9">
        <v>3</v>
      </c>
      <c r="AA86" s="22" t="s">
        <v>3</v>
      </c>
      <c r="AB86" s="11" t="s">
        <v>399</v>
      </c>
      <c r="AC86" s="25">
        <v>467</v>
      </c>
    </row>
    <row r="87" spans="1:29" x14ac:dyDescent="0.25">
      <c r="A87" s="9">
        <v>4</v>
      </c>
      <c r="B87" s="10" t="s">
        <v>1</v>
      </c>
      <c r="C87" s="11" t="s">
        <v>340</v>
      </c>
      <c r="D87" s="6">
        <v>97</v>
      </c>
      <c r="F87" s="9">
        <v>4</v>
      </c>
      <c r="G87" s="13" t="s">
        <v>1</v>
      </c>
      <c r="H87" s="11" t="s">
        <v>23</v>
      </c>
      <c r="I87" s="51">
        <v>356</v>
      </c>
      <c r="K87" s="9">
        <v>4</v>
      </c>
      <c r="L87" s="13" t="s">
        <v>1</v>
      </c>
      <c r="M87" s="50" t="s">
        <v>397</v>
      </c>
      <c r="N87" s="52">
        <v>380</v>
      </c>
      <c r="P87" s="3"/>
      <c r="Q87" s="3"/>
      <c r="R87" s="3"/>
      <c r="S87" s="34"/>
      <c r="U87" s="3"/>
      <c r="V87" s="3"/>
      <c r="W87" s="3"/>
      <c r="X87" s="23"/>
      <c r="Z87" s="9">
        <v>4</v>
      </c>
      <c r="AA87" s="22" t="s">
        <v>3</v>
      </c>
      <c r="AB87" s="11" t="s">
        <v>393</v>
      </c>
      <c r="AC87" s="25">
        <v>466</v>
      </c>
    </row>
    <row r="88" spans="1:29" x14ac:dyDescent="0.25">
      <c r="A88" s="3"/>
      <c r="B88" s="3"/>
      <c r="C88" s="3"/>
      <c r="D88" s="317"/>
      <c r="F88" s="9">
        <v>5</v>
      </c>
      <c r="G88" s="13" t="s">
        <v>3</v>
      </c>
      <c r="H88" s="11" t="s">
        <v>70</v>
      </c>
      <c r="I88" s="51">
        <v>221</v>
      </c>
      <c r="K88" s="9">
        <v>5</v>
      </c>
      <c r="L88" s="13" t="s">
        <v>1</v>
      </c>
      <c r="M88" s="50" t="s">
        <v>73</v>
      </c>
      <c r="N88" s="52">
        <v>276</v>
      </c>
      <c r="P88" s="3"/>
      <c r="Q88" s="3"/>
      <c r="R88" s="3"/>
      <c r="S88" s="34"/>
      <c r="U88" s="3"/>
      <c r="V88" s="3"/>
      <c r="W88" s="3"/>
      <c r="X88" s="23"/>
      <c r="Z88" s="3"/>
      <c r="AA88" s="3"/>
      <c r="AB88" s="3"/>
      <c r="AC88" s="26"/>
    </row>
    <row r="89" spans="1:29" x14ac:dyDescent="0.25">
      <c r="A89" s="3"/>
      <c r="B89" s="3"/>
      <c r="C89" s="3"/>
      <c r="D89" s="317"/>
      <c r="F89" s="9">
        <v>6</v>
      </c>
      <c r="G89" s="13" t="s">
        <v>3</v>
      </c>
      <c r="H89" s="11" t="s">
        <v>346</v>
      </c>
      <c r="I89" s="51">
        <v>214</v>
      </c>
      <c r="K89" s="9">
        <v>6</v>
      </c>
      <c r="L89" s="13" t="s">
        <v>1</v>
      </c>
      <c r="M89" s="50" t="s">
        <v>210</v>
      </c>
      <c r="N89" s="52">
        <v>246</v>
      </c>
      <c r="P89" s="3"/>
      <c r="Q89" s="3"/>
      <c r="R89" s="3"/>
      <c r="S89" s="34"/>
      <c r="U89" s="3"/>
      <c r="V89" s="3"/>
      <c r="W89" s="3"/>
      <c r="X89" s="23"/>
      <c r="Z89" s="3"/>
      <c r="AA89" s="3"/>
      <c r="AB89" s="3"/>
      <c r="AC89" s="26"/>
    </row>
    <row r="90" spans="1:29" x14ac:dyDescent="0.25">
      <c r="A90" s="3"/>
      <c r="B90" s="3"/>
      <c r="C90" s="3"/>
      <c r="D90" s="317"/>
      <c r="F90" s="3"/>
      <c r="G90" s="3"/>
      <c r="H90" s="3"/>
      <c r="I90" s="318"/>
      <c r="K90" s="9">
        <v>7</v>
      </c>
      <c r="L90" s="13" t="s">
        <v>3</v>
      </c>
      <c r="M90" s="50" t="s">
        <v>212</v>
      </c>
      <c r="N90" s="52">
        <v>185</v>
      </c>
      <c r="P90" s="3"/>
      <c r="Q90" s="3"/>
      <c r="R90" s="3"/>
      <c r="S90" s="34"/>
      <c r="U90" s="3"/>
      <c r="V90" s="3"/>
      <c r="W90" s="3"/>
      <c r="X90" s="23"/>
      <c r="Z90" s="3"/>
      <c r="AA90" s="3"/>
      <c r="AB90" s="3"/>
      <c r="AC90" s="26"/>
    </row>
    <row r="92" spans="1:29" x14ac:dyDescent="0.25">
      <c r="A92" s="7">
        <v>1</v>
      </c>
      <c r="B92" s="36">
        <v>2018</v>
      </c>
      <c r="C92" s="36" t="s">
        <v>57</v>
      </c>
      <c r="D92" s="36" t="s">
        <v>120</v>
      </c>
      <c r="F92" s="12">
        <v>2</v>
      </c>
      <c r="G92" s="37">
        <v>2018</v>
      </c>
      <c r="H92" s="37" t="s">
        <v>59</v>
      </c>
      <c r="I92" s="37" t="s">
        <v>120</v>
      </c>
      <c r="K92" s="38">
        <v>3</v>
      </c>
      <c r="L92" s="39">
        <v>2018</v>
      </c>
      <c r="M92" s="39" t="s">
        <v>60</v>
      </c>
      <c r="N92" s="39" t="s">
        <v>120</v>
      </c>
      <c r="P92" s="19">
        <v>4</v>
      </c>
      <c r="Q92" s="40">
        <v>2018</v>
      </c>
      <c r="R92" s="40" t="s">
        <v>61</v>
      </c>
      <c r="S92" s="40" t="s">
        <v>120</v>
      </c>
      <c r="U92" s="20">
        <v>5</v>
      </c>
      <c r="V92" s="41">
        <v>2018</v>
      </c>
      <c r="W92" s="41" t="s">
        <v>62</v>
      </c>
      <c r="X92" s="41" t="s">
        <v>120</v>
      </c>
      <c r="Z92" s="24">
        <v>6</v>
      </c>
      <c r="AA92" s="42">
        <v>2018</v>
      </c>
      <c r="AB92" s="42" t="s">
        <v>63</v>
      </c>
      <c r="AC92" s="42" t="s">
        <v>120</v>
      </c>
    </row>
    <row r="93" spans="1:29" ht="15.75" thickBot="1" x14ac:dyDescent="0.3">
      <c r="A93" s="43" t="s">
        <v>17</v>
      </c>
      <c r="B93" s="43" t="s">
        <v>64</v>
      </c>
      <c r="C93" s="43" t="s">
        <v>65</v>
      </c>
      <c r="D93" s="43" t="s">
        <v>18</v>
      </c>
      <c r="F93" s="44" t="s">
        <v>17</v>
      </c>
      <c r="G93" s="44" t="s">
        <v>64</v>
      </c>
      <c r="H93" s="44" t="s">
        <v>65</v>
      </c>
      <c r="I93" s="44" t="s">
        <v>18</v>
      </c>
      <c r="K93" s="45" t="s">
        <v>17</v>
      </c>
      <c r="L93" s="45" t="s">
        <v>64</v>
      </c>
      <c r="M93" s="45" t="s">
        <v>65</v>
      </c>
      <c r="N93" s="45" t="s">
        <v>18</v>
      </c>
      <c r="P93" s="46" t="s">
        <v>17</v>
      </c>
      <c r="Q93" s="46" t="s">
        <v>64</v>
      </c>
      <c r="R93" s="46" t="s">
        <v>65</v>
      </c>
      <c r="S93" s="46" t="s">
        <v>18</v>
      </c>
      <c r="U93" s="47" t="s">
        <v>17</v>
      </c>
      <c r="V93" s="47" t="s">
        <v>64</v>
      </c>
      <c r="W93" s="47" t="s">
        <v>65</v>
      </c>
      <c r="X93" s="47" t="s">
        <v>18</v>
      </c>
      <c r="Z93" s="48" t="s">
        <v>17</v>
      </c>
      <c r="AA93" s="48" t="s">
        <v>64</v>
      </c>
      <c r="AB93" s="48" t="s">
        <v>65</v>
      </c>
      <c r="AC93" s="48" t="s">
        <v>18</v>
      </c>
    </row>
    <row r="94" spans="1:29" ht="15.75" thickTop="1" x14ac:dyDescent="0.25">
      <c r="A94" s="9">
        <v>1</v>
      </c>
      <c r="B94" s="10" t="s">
        <v>1</v>
      </c>
      <c r="C94" s="11" t="s">
        <v>119</v>
      </c>
      <c r="D94" s="6">
        <v>221</v>
      </c>
      <c r="F94" s="9">
        <v>1</v>
      </c>
      <c r="G94" s="13" t="s">
        <v>343</v>
      </c>
      <c r="H94" s="11" t="s">
        <v>251</v>
      </c>
      <c r="I94" s="51">
        <v>456</v>
      </c>
      <c r="K94" s="9">
        <v>1</v>
      </c>
      <c r="L94" s="13" t="s">
        <v>1</v>
      </c>
      <c r="M94" s="50" t="s">
        <v>137</v>
      </c>
      <c r="N94" s="15">
        <v>493</v>
      </c>
      <c r="P94" s="49">
        <v>1</v>
      </c>
      <c r="Q94" s="22" t="s">
        <v>1</v>
      </c>
      <c r="R94" s="50" t="s">
        <v>23</v>
      </c>
      <c r="S94" s="316">
        <v>390</v>
      </c>
      <c r="U94" s="33">
        <v>1</v>
      </c>
      <c r="V94" s="13" t="s">
        <v>343</v>
      </c>
      <c r="W94" s="11" t="s">
        <v>251</v>
      </c>
      <c r="X94" s="21">
        <v>577</v>
      </c>
      <c r="Z94" s="9">
        <v>1</v>
      </c>
      <c r="AA94" s="22" t="s">
        <v>1</v>
      </c>
      <c r="AB94" s="11" t="s">
        <v>110</v>
      </c>
      <c r="AC94" s="25">
        <v>544</v>
      </c>
    </row>
    <row r="95" spans="1:29" x14ac:dyDescent="0.25">
      <c r="A95" s="9">
        <v>2</v>
      </c>
      <c r="B95" s="10" t="s">
        <v>1</v>
      </c>
      <c r="C95" s="11" t="s">
        <v>74</v>
      </c>
      <c r="D95" s="6">
        <v>190</v>
      </c>
      <c r="F95" s="9">
        <v>2</v>
      </c>
      <c r="G95" s="13" t="s">
        <v>1</v>
      </c>
      <c r="H95" s="11" t="s">
        <v>69</v>
      </c>
      <c r="I95" s="51">
        <v>445</v>
      </c>
      <c r="K95" s="9">
        <v>2</v>
      </c>
      <c r="L95" s="13" t="s">
        <v>1</v>
      </c>
      <c r="M95" s="50" t="s">
        <v>115</v>
      </c>
      <c r="N95" s="15">
        <v>438</v>
      </c>
      <c r="P95" s="49">
        <v>2</v>
      </c>
      <c r="Q95" s="22" t="s">
        <v>0</v>
      </c>
      <c r="R95" s="50" t="s">
        <v>401</v>
      </c>
      <c r="S95" s="316">
        <v>310</v>
      </c>
      <c r="U95" s="33">
        <v>2</v>
      </c>
      <c r="V95" s="92" t="s">
        <v>117</v>
      </c>
      <c r="W95" s="11" t="s">
        <v>118</v>
      </c>
      <c r="X95" s="21">
        <v>557</v>
      </c>
      <c r="Z95" s="9">
        <v>2</v>
      </c>
      <c r="AA95" s="22" t="s">
        <v>3</v>
      </c>
      <c r="AB95" s="11" t="s">
        <v>399</v>
      </c>
      <c r="AC95" s="25">
        <v>527</v>
      </c>
    </row>
    <row r="96" spans="1:29" x14ac:dyDescent="0.25">
      <c r="A96" s="9">
        <v>3</v>
      </c>
      <c r="B96" s="10" t="s">
        <v>1</v>
      </c>
      <c r="C96" s="11" t="s">
        <v>132</v>
      </c>
      <c r="D96" s="6">
        <v>177</v>
      </c>
      <c r="F96" s="9">
        <v>3</v>
      </c>
      <c r="G96" s="13" t="s">
        <v>1</v>
      </c>
      <c r="H96" s="11" t="s">
        <v>432</v>
      </c>
      <c r="I96" s="346">
        <v>388</v>
      </c>
      <c r="K96" s="9">
        <v>3</v>
      </c>
      <c r="L96" s="13" t="s">
        <v>1</v>
      </c>
      <c r="M96" s="50" t="s">
        <v>348</v>
      </c>
      <c r="N96" s="15">
        <v>402</v>
      </c>
      <c r="P96" s="49"/>
      <c r="Q96" s="22"/>
      <c r="R96" s="50"/>
      <c r="S96" s="316"/>
      <c r="U96" s="33">
        <v>3</v>
      </c>
      <c r="V96" s="13" t="s">
        <v>3</v>
      </c>
      <c r="W96" s="11" t="s">
        <v>70</v>
      </c>
      <c r="X96" s="21">
        <v>553</v>
      </c>
      <c r="Z96" s="9">
        <v>3</v>
      </c>
      <c r="AA96" s="22" t="s">
        <v>1</v>
      </c>
      <c r="AB96" s="11" t="s">
        <v>72</v>
      </c>
      <c r="AC96" s="25">
        <v>504</v>
      </c>
    </row>
    <row r="97" spans="1:29" x14ac:dyDescent="0.25">
      <c r="A97" s="9">
        <v>4</v>
      </c>
      <c r="B97" s="10" t="s">
        <v>1</v>
      </c>
      <c r="C97" s="11" t="s">
        <v>135</v>
      </c>
      <c r="D97" s="6">
        <v>135</v>
      </c>
      <c r="F97" s="9">
        <v>4</v>
      </c>
      <c r="G97" s="13" t="s">
        <v>1</v>
      </c>
      <c r="H97" s="11" t="s">
        <v>21</v>
      </c>
      <c r="I97" s="346">
        <v>378</v>
      </c>
      <c r="K97" s="9">
        <v>4</v>
      </c>
      <c r="L97" s="13" t="s">
        <v>1</v>
      </c>
      <c r="M97" s="50" t="s">
        <v>22</v>
      </c>
      <c r="N97" s="39">
        <v>252</v>
      </c>
      <c r="P97" s="3"/>
      <c r="Q97" s="3"/>
      <c r="R97" s="3"/>
      <c r="S97" s="34"/>
      <c r="U97" s="33">
        <v>4</v>
      </c>
      <c r="V97" s="13" t="s">
        <v>1</v>
      </c>
      <c r="W97" s="11" t="s">
        <v>260</v>
      </c>
      <c r="X97" s="21">
        <v>517</v>
      </c>
      <c r="Z97" s="9">
        <v>4</v>
      </c>
      <c r="AA97" s="22" t="s">
        <v>1</v>
      </c>
      <c r="AB97" s="11" t="s">
        <v>71</v>
      </c>
      <c r="AC97" s="25">
        <v>460</v>
      </c>
    </row>
    <row r="98" spans="1:29" x14ac:dyDescent="0.25">
      <c r="A98" s="3"/>
      <c r="B98" s="3"/>
      <c r="C98" s="3"/>
      <c r="D98" s="317"/>
      <c r="F98" s="9">
        <v>5</v>
      </c>
      <c r="G98" s="13" t="s">
        <v>1</v>
      </c>
      <c r="H98" s="11" t="s">
        <v>253</v>
      </c>
      <c r="I98" s="51">
        <v>342</v>
      </c>
      <c r="K98" s="9">
        <v>5</v>
      </c>
      <c r="L98" s="13" t="s">
        <v>3</v>
      </c>
      <c r="M98" s="50" t="s">
        <v>212</v>
      </c>
      <c r="N98" s="15">
        <v>189</v>
      </c>
      <c r="P98" s="3"/>
      <c r="Q98" s="3"/>
      <c r="R98" s="3"/>
      <c r="S98" s="34"/>
      <c r="U98" s="3"/>
      <c r="V98" s="3"/>
      <c r="W98" s="3"/>
      <c r="X98" s="23"/>
      <c r="Z98" s="3"/>
      <c r="AA98" s="3"/>
      <c r="AB98" s="3"/>
      <c r="AC98" s="26"/>
    </row>
    <row r="99" spans="1:29" x14ac:dyDescent="0.25">
      <c r="A99" s="3"/>
      <c r="B99" s="3"/>
      <c r="C99" s="3"/>
      <c r="D99" s="317"/>
      <c r="F99" s="9">
        <v>6</v>
      </c>
      <c r="G99" s="13" t="s">
        <v>1</v>
      </c>
      <c r="H99" s="11" t="s">
        <v>344</v>
      </c>
      <c r="I99" s="346">
        <v>267</v>
      </c>
      <c r="K99" s="3"/>
      <c r="L99" s="3"/>
      <c r="M99" s="3"/>
      <c r="N99" s="18"/>
      <c r="P99" s="3"/>
      <c r="Q99" s="3"/>
      <c r="R99" s="3"/>
      <c r="S99" s="34"/>
      <c r="U99" s="3"/>
      <c r="V99" s="3"/>
      <c r="W99" s="3"/>
      <c r="X99" s="23"/>
      <c r="Z99" s="3"/>
      <c r="AA99" s="3"/>
      <c r="AB99" s="3"/>
      <c r="AC99" s="26"/>
    </row>
    <row r="100" spans="1:29" x14ac:dyDescent="0.25">
      <c r="A100" s="3"/>
      <c r="B100" s="3"/>
      <c r="C100" s="3"/>
      <c r="D100" s="317"/>
      <c r="F100" s="9">
        <v>7</v>
      </c>
      <c r="G100" s="13" t="s">
        <v>1</v>
      </c>
      <c r="H100" s="11" t="s">
        <v>119</v>
      </c>
      <c r="I100" s="346">
        <v>246</v>
      </c>
      <c r="K100" s="3"/>
      <c r="L100" s="3"/>
      <c r="M100" s="3"/>
      <c r="N100" s="18"/>
      <c r="P100" s="3"/>
      <c r="Q100" s="3"/>
      <c r="R100" s="3"/>
      <c r="S100" s="34"/>
      <c r="U100" s="3"/>
      <c r="V100" s="3"/>
      <c r="W100" s="3"/>
      <c r="X100" s="23"/>
      <c r="Z100" s="3"/>
      <c r="AA100" s="3"/>
      <c r="AB100" s="3"/>
      <c r="AC100" s="26"/>
    </row>
    <row r="101" spans="1:29" x14ac:dyDescent="0.25">
      <c r="A101" s="3"/>
      <c r="B101" s="3"/>
      <c r="C101" s="3"/>
      <c r="D101" s="317"/>
      <c r="F101" s="9">
        <v>8</v>
      </c>
      <c r="G101" s="13" t="s">
        <v>1</v>
      </c>
      <c r="H101" s="11" t="s">
        <v>132</v>
      </c>
      <c r="I101" s="346">
        <v>234</v>
      </c>
      <c r="K101" s="3"/>
      <c r="L101" s="3"/>
      <c r="M101" s="3"/>
      <c r="N101" s="18"/>
      <c r="P101" s="3"/>
      <c r="Q101" s="3"/>
      <c r="R101" s="3"/>
      <c r="S101" s="34"/>
      <c r="U101" s="3"/>
      <c r="V101" s="3"/>
      <c r="W101" s="3"/>
      <c r="X101" s="23"/>
      <c r="Z101" s="3"/>
      <c r="AA101" s="3"/>
      <c r="AB101" s="3"/>
      <c r="AC101" s="26"/>
    </row>
    <row r="102" spans="1:29" x14ac:dyDescent="0.25">
      <c r="A102" s="3"/>
      <c r="B102" s="3"/>
      <c r="C102" s="3"/>
      <c r="D102" s="317"/>
      <c r="F102" s="9">
        <v>9</v>
      </c>
      <c r="G102" s="13" t="s">
        <v>3</v>
      </c>
      <c r="H102" s="11" t="s">
        <v>433</v>
      </c>
      <c r="I102" s="346">
        <v>212</v>
      </c>
      <c r="K102" s="3"/>
      <c r="L102" s="3"/>
      <c r="M102" s="3"/>
      <c r="N102" s="18"/>
      <c r="P102" s="3"/>
      <c r="Q102" s="3"/>
      <c r="R102" s="3"/>
      <c r="S102" s="34"/>
      <c r="U102" s="3"/>
      <c r="V102" s="3"/>
      <c r="W102" s="3"/>
      <c r="X102" s="23"/>
      <c r="Z102" s="3"/>
      <c r="AA102" s="3"/>
      <c r="AB102" s="3"/>
      <c r="AC102" s="26"/>
    </row>
    <row r="103" spans="1:29" x14ac:dyDescent="0.25">
      <c r="A103" s="3"/>
      <c r="B103" s="3"/>
      <c r="C103" s="3"/>
      <c r="D103" s="317"/>
      <c r="F103" s="9">
        <v>10</v>
      </c>
      <c r="G103" s="13" t="s">
        <v>3</v>
      </c>
      <c r="H103" s="11" t="s">
        <v>346</v>
      </c>
      <c r="I103" s="346">
        <v>124</v>
      </c>
      <c r="K103" s="3"/>
      <c r="L103" s="3"/>
      <c r="M103" s="3"/>
      <c r="N103" s="18"/>
      <c r="P103" s="3"/>
      <c r="Q103" s="3"/>
      <c r="R103" s="3"/>
      <c r="S103" s="34"/>
      <c r="U103" s="3"/>
      <c r="V103" s="3"/>
      <c r="W103" s="3"/>
      <c r="X103" s="23"/>
      <c r="Z103" s="3"/>
      <c r="AA103" s="3"/>
      <c r="AB103" s="3"/>
      <c r="AC103" s="26"/>
    </row>
    <row r="104" spans="1:29" x14ac:dyDescent="0.25">
      <c r="A104" s="3"/>
      <c r="B104" s="3"/>
      <c r="C104" s="3"/>
      <c r="D104" s="317"/>
      <c r="F104" s="9">
        <v>11</v>
      </c>
      <c r="G104" s="13" t="s">
        <v>3</v>
      </c>
      <c r="H104" s="11" t="s">
        <v>434</v>
      </c>
      <c r="I104" s="346">
        <v>91</v>
      </c>
      <c r="K104" s="3"/>
      <c r="L104" s="3"/>
      <c r="M104" s="3"/>
      <c r="N104" s="18"/>
      <c r="P104" s="3"/>
      <c r="Q104" s="3"/>
      <c r="R104" s="3"/>
      <c r="S104" s="34"/>
      <c r="U104" s="3"/>
      <c r="V104" s="3"/>
      <c r="W104" s="3"/>
      <c r="X104" s="23"/>
      <c r="Z104" s="3"/>
      <c r="AA104" s="3"/>
      <c r="AB104" s="3"/>
      <c r="AC104" s="26"/>
    </row>
    <row r="106" spans="1:29" x14ac:dyDescent="0.25">
      <c r="A106" s="7">
        <v>1</v>
      </c>
      <c r="B106" s="36">
        <v>2018</v>
      </c>
      <c r="C106" s="36" t="s">
        <v>57</v>
      </c>
      <c r="D106" s="36" t="s">
        <v>122</v>
      </c>
      <c r="F106" s="12">
        <v>2</v>
      </c>
      <c r="G106" s="37">
        <v>2018</v>
      </c>
      <c r="H106" s="37" t="s">
        <v>59</v>
      </c>
      <c r="I106" s="37" t="s">
        <v>122</v>
      </c>
      <c r="K106" s="38">
        <v>3</v>
      </c>
      <c r="L106" s="39">
        <v>2018</v>
      </c>
      <c r="M106" s="39" t="s">
        <v>60</v>
      </c>
      <c r="N106" s="39" t="s">
        <v>122</v>
      </c>
      <c r="P106" s="19">
        <v>4</v>
      </c>
      <c r="Q106" s="40">
        <v>2018</v>
      </c>
      <c r="R106" s="40" t="s">
        <v>61</v>
      </c>
      <c r="S106" s="40" t="s">
        <v>122</v>
      </c>
      <c r="U106" s="20">
        <v>5</v>
      </c>
      <c r="V106" s="41">
        <v>2018</v>
      </c>
      <c r="W106" s="41" t="s">
        <v>62</v>
      </c>
      <c r="X106" s="41" t="s">
        <v>122</v>
      </c>
      <c r="Z106" s="24">
        <v>6</v>
      </c>
      <c r="AA106" s="42">
        <v>2018</v>
      </c>
      <c r="AB106" s="42" t="s">
        <v>63</v>
      </c>
      <c r="AC106" s="42" t="s">
        <v>122</v>
      </c>
    </row>
    <row r="107" spans="1:29" ht="15.75" thickBot="1" x14ac:dyDescent="0.3">
      <c r="A107" s="43" t="s">
        <v>17</v>
      </c>
      <c r="B107" s="43" t="s">
        <v>64</v>
      </c>
      <c r="C107" s="43" t="s">
        <v>65</v>
      </c>
      <c r="D107" s="43" t="s">
        <v>18</v>
      </c>
      <c r="F107" s="44" t="s">
        <v>17</v>
      </c>
      <c r="G107" s="44" t="s">
        <v>64</v>
      </c>
      <c r="H107" s="44" t="s">
        <v>65</v>
      </c>
      <c r="I107" s="44" t="s">
        <v>18</v>
      </c>
      <c r="K107" s="45" t="s">
        <v>17</v>
      </c>
      <c r="L107" s="45" t="s">
        <v>64</v>
      </c>
      <c r="M107" s="45" t="s">
        <v>65</v>
      </c>
      <c r="N107" s="45" t="s">
        <v>18</v>
      </c>
      <c r="P107" s="46" t="s">
        <v>17</v>
      </c>
      <c r="Q107" s="46" t="s">
        <v>64</v>
      </c>
      <c r="R107" s="46" t="s">
        <v>65</v>
      </c>
      <c r="S107" s="46" t="s">
        <v>18</v>
      </c>
      <c r="U107" s="47" t="s">
        <v>17</v>
      </c>
      <c r="V107" s="47" t="s">
        <v>64</v>
      </c>
      <c r="W107" s="47" t="s">
        <v>65</v>
      </c>
      <c r="X107" s="47" t="s">
        <v>18</v>
      </c>
      <c r="Z107" s="48" t="s">
        <v>17</v>
      </c>
      <c r="AA107" s="48" t="s">
        <v>64</v>
      </c>
      <c r="AB107" s="48" t="s">
        <v>65</v>
      </c>
      <c r="AC107" s="48" t="s">
        <v>18</v>
      </c>
    </row>
    <row r="108" spans="1:29" ht="15.75" thickTop="1" x14ac:dyDescent="0.25">
      <c r="A108" s="9">
        <v>1</v>
      </c>
      <c r="B108" s="10" t="s">
        <v>1</v>
      </c>
      <c r="C108" s="11" t="s">
        <v>111</v>
      </c>
      <c r="D108" s="6">
        <v>226</v>
      </c>
      <c r="F108" s="9">
        <v>1</v>
      </c>
      <c r="G108" s="13" t="s">
        <v>343</v>
      </c>
      <c r="H108" s="11" t="s">
        <v>251</v>
      </c>
      <c r="I108" s="51">
        <v>421</v>
      </c>
      <c r="K108" s="9">
        <v>1</v>
      </c>
      <c r="L108" s="13" t="s">
        <v>1</v>
      </c>
      <c r="M108" s="50" t="s">
        <v>137</v>
      </c>
      <c r="N108" s="15">
        <v>482</v>
      </c>
      <c r="P108" s="49">
        <v>1</v>
      </c>
      <c r="Q108" s="22" t="s">
        <v>1</v>
      </c>
      <c r="R108" s="50" t="s">
        <v>66</v>
      </c>
      <c r="S108" s="316">
        <v>537</v>
      </c>
      <c r="U108" s="33">
        <v>1</v>
      </c>
      <c r="V108" s="13" t="s">
        <v>343</v>
      </c>
      <c r="W108" s="11" t="s">
        <v>251</v>
      </c>
      <c r="X108" s="21">
        <v>571</v>
      </c>
      <c r="Z108" s="9">
        <v>1</v>
      </c>
      <c r="AA108" s="22" t="s">
        <v>1</v>
      </c>
      <c r="AB108" s="11" t="s">
        <v>110</v>
      </c>
      <c r="AC108" s="25">
        <v>546</v>
      </c>
    </row>
    <row r="109" spans="1:29" x14ac:dyDescent="0.25">
      <c r="A109" s="9">
        <v>2</v>
      </c>
      <c r="B109" s="10" t="s">
        <v>1</v>
      </c>
      <c r="C109" s="11" t="s">
        <v>119</v>
      </c>
      <c r="D109" s="6">
        <v>210</v>
      </c>
      <c r="F109" s="9">
        <v>2</v>
      </c>
      <c r="G109" s="13" t="s">
        <v>1</v>
      </c>
      <c r="H109" s="11" t="s">
        <v>21</v>
      </c>
      <c r="I109" s="51">
        <v>345</v>
      </c>
      <c r="K109" s="9">
        <v>2</v>
      </c>
      <c r="L109" s="13" t="s">
        <v>1</v>
      </c>
      <c r="M109" s="50" t="s">
        <v>115</v>
      </c>
      <c r="N109" s="15">
        <v>439</v>
      </c>
      <c r="P109" s="49">
        <v>2</v>
      </c>
      <c r="Q109" s="22"/>
      <c r="R109" s="50"/>
      <c r="S109" s="316"/>
      <c r="U109" s="33">
        <v>2</v>
      </c>
      <c r="V109" s="13" t="s">
        <v>3</v>
      </c>
      <c r="W109" s="11" t="s">
        <v>70</v>
      </c>
      <c r="X109" s="21">
        <v>556</v>
      </c>
      <c r="Z109" s="9">
        <v>2</v>
      </c>
      <c r="AA109" s="22" t="s">
        <v>3</v>
      </c>
      <c r="AB109" s="11" t="s">
        <v>399</v>
      </c>
      <c r="AC109" s="25">
        <v>505</v>
      </c>
    </row>
    <row r="110" spans="1:29" x14ac:dyDescent="0.25">
      <c r="A110" s="9">
        <v>3</v>
      </c>
      <c r="B110" s="10" t="s">
        <v>1</v>
      </c>
      <c r="C110" s="11" t="s">
        <v>135</v>
      </c>
      <c r="D110" s="6">
        <v>197</v>
      </c>
      <c r="F110" s="9">
        <v>3</v>
      </c>
      <c r="G110" s="13" t="s">
        <v>1</v>
      </c>
      <c r="H110" s="11" t="s">
        <v>387</v>
      </c>
      <c r="I110" s="51">
        <v>333</v>
      </c>
      <c r="K110" s="9">
        <v>3</v>
      </c>
      <c r="L110" s="13" t="s">
        <v>1</v>
      </c>
      <c r="M110" s="50" t="s">
        <v>67</v>
      </c>
      <c r="N110" s="52">
        <v>428</v>
      </c>
      <c r="P110" s="49">
        <v>3</v>
      </c>
      <c r="Q110" s="22"/>
      <c r="R110" s="50"/>
      <c r="S110" s="316"/>
      <c r="U110" s="33">
        <v>3</v>
      </c>
      <c r="V110" s="315" t="s">
        <v>117</v>
      </c>
      <c r="W110" s="11" t="s">
        <v>118</v>
      </c>
      <c r="X110" s="21">
        <v>551</v>
      </c>
      <c r="Z110" s="9">
        <v>3</v>
      </c>
      <c r="AA110" s="22" t="s">
        <v>3</v>
      </c>
      <c r="AB110" s="11" t="s">
        <v>393</v>
      </c>
      <c r="AC110" s="25">
        <v>498</v>
      </c>
    </row>
    <row r="111" spans="1:29" x14ac:dyDescent="0.25">
      <c r="A111" s="9">
        <v>4</v>
      </c>
      <c r="B111" s="10" t="s">
        <v>1</v>
      </c>
      <c r="C111" s="11" t="s">
        <v>132</v>
      </c>
      <c r="D111" s="6">
        <v>189</v>
      </c>
      <c r="F111" s="9">
        <v>4</v>
      </c>
      <c r="G111" s="13" t="s">
        <v>1</v>
      </c>
      <c r="H111" s="11" t="s">
        <v>132</v>
      </c>
      <c r="I111" s="346">
        <v>301</v>
      </c>
      <c r="K111" s="9">
        <v>4</v>
      </c>
      <c r="L111" s="13" t="s">
        <v>3</v>
      </c>
      <c r="M111" s="50" t="s">
        <v>212</v>
      </c>
      <c r="N111" s="15">
        <v>188</v>
      </c>
      <c r="P111" s="3"/>
      <c r="Q111" s="3"/>
      <c r="R111" s="3"/>
      <c r="S111" s="34"/>
      <c r="U111" s="33">
        <v>4</v>
      </c>
      <c r="V111" s="315" t="s">
        <v>117</v>
      </c>
      <c r="W111" s="11" t="s">
        <v>392</v>
      </c>
      <c r="X111" s="21">
        <v>326</v>
      </c>
      <c r="Z111" s="9">
        <v>4</v>
      </c>
      <c r="AA111" s="22" t="s">
        <v>3</v>
      </c>
      <c r="AB111" s="11" t="s">
        <v>440</v>
      </c>
      <c r="AC111" s="25">
        <v>471</v>
      </c>
    </row>
    <row r="112" spans="1:29" x14ac:dyDescent="0.25">
      <c r="A112" s="9">
        <v>5</v>
      </c>
      <c r="B112" s="10" t="s">
        <v>1</v>
      </c>
      <c r="C112" s="11" t="s">
        <v>68</v>
      </c>
      <c r="D112" s="6">
        <v>182</v>
      </c>
      <c r="F112" s="9">
        <v>5</v>
      </c>
      <c r="G112" s="13" t="s">
        <v>1</v>
      </c>
      <c r="H112" s="11" t="s">
        <v>119</v>
      </c>
      <c r="I112" s="346">
        <v>253</v>
      </c>
      <c r="K112" s="3"/>
      <c r="L112" s="3"/>
      <c r="M112" s="3"/>
      <c r="N112" s="18"/>
      <c r="P112" s="3"/>
      <c r="Q112" s="3"/>
      <c r="R112" s="3"/>
      <c r="S112" s="34"/>
      <c r="U112" s="3"/>
      <c r="V112" s="3"/>
      <c r="W112" s="3"/>
      <c r="X112" s="23"/>
      <c r="Z112" s="9">
        <v>5</v>
      </c>
      <c r="AA112" s="22" t="s">
        <v>3</v>
      </c>
      <c r="AB112" s="11" t="s">
        <v>441</v>
      </c>
      <c r="AC112" s="25">
        <v>345</v>
      </c>
    </row>
    <row r="113" spans="1:29" x14ac:dyDescent="0.25">
      <c r="A113" s="9">
        <v>6</v>
      </c>
      <c r="B113" s="10" t="s">
        <v>1</v>
      </c>
      <c r="C113" s="11" t="s">
        <v>74</v>
      </c>
      <c r="D113" s="6">
        <v>175</v>
      </c>
      <c r="F113" s="9">
        <v>6</v>
      </c>
      <c r="G113" s="13" t="s">
        <v>3</v>
      </c>
      <c r="H113" s="11" t="s">
        <v>438</v>
      </c>
      <c r="I113" s="51">
        <v>142</v>
      </c>
      <c r="K113" s="3"/>
      <c r="L113" s="3"/>
      <c r="M113" s="3"/>
      <c r="N113" s="18"/>
      <c r="P113" s="3"/>
      <c r="Q113" s="3"/>
      <c r="R113" s="3"/>
      <c r="S113" s="34"/>
      <c r="U113" s="3"/>
      <c r="V113" s="3"/>
      <c r="W113" s="3"/>
      <c r="X113" s="23"/>
      <c r="Z113" s="3"/>
      <c r="AA113" s="3"/>
      <c r="AB113" s="3"/>
      <c r="AC113" s="26"/>
    </row>
    <row r="114" spans="1:29" x14ac:dyDescent="0.25">
      <c r="A114" s="9">
        <v>7</v>
      </c>
      <c r="B114" s="10" t="s">
        <v>1</v>
      </c>
      <c r="C114" s="11" t="s">
        <v>264</v>
      </c>
      <c r="D114" s="6">
        <v>116</v>
      </c>
      <c r="F114" s="9">
        <v>7</v>
      </c>
      <c r="G114" s="13" t="s">
        <v>1</v>
      </c>
      <c r="H114" s="11" t="s">
        <v>434</v>
      </c>
      <c r="I114" s="51">
        <v>70</v>
      </c>
      <c r="K114" s="3"/>
      <c r="L114" s="3"/>
      <c r="M114" s="3"/>
      <c r="N114" s="18"/>
      <c r="P114" s="3"/>
      <c r="Q114" s="3"/>
      <c r="R114" s="3"/>
      <c r="S114" s="34"/>
      <c r="U114" s="3"/>
      <c r="V114" s="3"/>
      <c r="W114" s="3"/>
      <c r="X114" s="23"/>
      <c r="Z114" s="3"/>
      <c r="AA114" s="3"/>
      <c r="AB114" s="3"/>
      <c r="AC114" s="26"/>
    </row>
    <row r="115" spans="1:29" x14ac:dyDescent="0.25">
      <c r="A115" s="9">
        <v>8</v>
      </c>
      <c r="B115" s="10" t="s">
        <v>3</v>
      </c>
      <c r="C115" s="11" t="s">
        <v>435</v>
      </c>
      <c r="D115" s="6">
        <v>58</v>
      </c>
      <c r="F115" s="9">
        <v>8</v>
      </c>
      <c r="G115" s="13" t="s">
        <v>1</v>
      </c>
      <c r="H115" s="11" t="s">
        <v>439</v>
      </c>
      <c r="I115" s="51">
        <v>33</v>
      </c>
      <c r="K115" s="3"/>
      <c r="L115" s="3"/>
      <c r="M115" s="3"/>
      <c r="N115" s="18"/>
      <c r="P115" s="3"/>
      <c r="Q115" s="3"/>
      <c r="R115" s="3"/>
      <c r="S115" s="34"/>
      <c r="U115" s="3"/>
      <c r="V115" s="3"/>
      <c r="W115" s="3"/>
      <c r="X115" s="23"/>
      <c r="Z115" s="3"/>
      <c r="AA115" s="3"/>
      <c r="AB115" s="3"/>
      <c r="AC115" s="26"/>
    </row>
    <row r="116" spans="1:29" x14ac:dyDescent="0.25">
      <c r="A116" s="9">
        <v>9</v>
      </c>
      <c r="B116" s="10" t="s">
        <v>3</v>
      </c>
      <c r="C116" s="11" t="s">
        <v>436</v>
      </c>
      <c r="D116" s="6">
        <v>51</v>
      </c>
      <c r="F116" s="3"/>
      <c r="G116" s="3"/>
      <c r="H116" s="3"/>
      <c r="I116" s="318"/>
      <c r="K116" s="3"/>
      <c r="L116" s="3"/>
      <c r="M116" s="3"/>
      <c r="N116" s="18"/>
      <c r="P116" s="3"/>
      <c r="Q116" s="3"/>
      <c r="R116" s="3"/>
      <c r="S116" s="34"/>
      <c r="U116" s="3"/>
      <c r="V116" s="3"/>
      <c r="W116" s="3"/>
      <c r="X116" s="23"/>
      <c r="Z116" s="3"/>
      <c r="AA116" s="3"/>
      <c r="AB116" s="3"/>
      <c r="AC116" s="26"/>
    </row>
    <row r="117" spans="1:29" x14ac:dyDescent="0.25">
      <c r="A117" s="9">
        <v>10</v>
      </c>
      <c r="B117" s="10" t="s">
        <v>3</v>
      </c>
      <c r="C117" s="11" t="s">
        <v>437</v>
      </c>
      <c r="D117" s="6">
        <v>30</v>
      </c>
      <c r="F117" s="3"/>
      <c r="G117" s="3"/>
      <c r="H117" s="3"/>
      <c r="I117" s="318"/>
      <c r="K117" s="3"/>
      <c r="L117" s="3"/>
      <c r="M117" s="3"/>
      <c r="N117" s="18"/>
      <c r="P117" s="3"/>
      <c r="Q117" s="3"/>
      <c r="R117" s="3"/>
      <c r="S117" s="34"/>
      <c r="U117" s="3"/>
      <c r="V117" s="3"/>
      <c r="W117" s="3"/>
      <c r="X117" s="23"/>
      <c r="Z117" s="3"/>
      <c r="AA117" s="3"/>
      <c r="AB117" s="3"/>
      <c r="AC117" s="26"/>
    </row>
    <row r="119" spans="1:29" x14ac:dyDescent="0.25">
      <c r="A119" s="7">
        <v>1</v>
      </c>
      <c r="B119" s="36">
        <v>2018</v>
      </c>
      <c r="C119" s="36" t="s">
        <v>57</v>
      </c>
      <c r="D119" s="36" t="s">
        <v>130</v>
      </c>
      <c r="F119" s="12">
        <v>2</v>
      </c>
      <c r="G119" s="37">
        <v>2018</v>
      </c>
      <c r="H119" s="37" t="s">
        <v>59</v>
      </c>
      <c r="I119" s="37" t="s">
        <v>130</v>
      </c>
      <c r="K119" s="38">
        <v>3</v>
      </c>
      <c r="L119" s="39">
        <v>2018</v>
      </c>
      <c r="M119" s="39" t="s">
        <v>60</v>
      </c>
      <c r="N119" s="39" t="s">
        <v>130</v>
      </c>
      <c r="P119" s="19">
        <v>4</v>
      </c>
      <c r="Q119" s="40">
        <v>2018</v>
      </c>
      <c r="R119" s="40" t="s">
        <v>61</v>
      </c>
      <c r="S119" s="40" t="s">
        <v>130</v>
      </c>
      <c r="U119" s="20">
        <v>5</v>
      </c>
      <c r="V119" s="41">
        <v>2018</v>
      </c>
      <c r="W119" s="41" t="s">
        <v>62</v>
      </c>
      <c r="X119" s="41" t="s">
        <v>130</v>
      </c>
      <c r="Z119" s="24">
        <v>6</v>
      </c>
      <c r="AA119" s="42">
        <v>2018</v>
      </c>
      <c r="AB119" s="42" t="s">
        <v>63</v>
      </c>
      <c r="AC119" s="42" t="s">
        <v>130</v>
      </c>
    </row>
    <row r="120" spans="1:29" ht="15.75" thickBot="1" x14ac:dyDescent="0.3">
      <c r="A120" s="43" t="s">
        <v>17</v>
      </c>
      <c r="B120" s="43" t="s">
        <v>64</v>
      </c>
      <c r="C120" s="43" t="s">
        <v>65</v>
      </c>
      <c r="D120" s="43" t="s">
        <v>18</v>
      </c>
      <c r="F120" s="44" t="s">
        <v>17</v>
      </c>
      <c r="G120" s="44" t="s">
        <v>64</v>
      </c>
      <c r="H120" s="44" t="s">
        <v>65</v>
      </c>
      <c r="I120" s="44" t="s">
        <v>18</v>
      </c>
      <c r="K120" s="45" t="s">
        <v>17</v>
      </c>
      <c r="L120" s="45" t="s">
        <v>64</v>
      </c>
      <c r="M120" s="45" t="s">
        <v>65</v>
      </c>
      <c r="N120" s="45" t="s">
        <v>18</v>
      </c>
      <c r="P120" s="46" t="s">
        <v>17</v>
      </c>
      <c r="Q120" s="46" t="s">
        <v>64</v>
      </c>
      <c r="R120" s="46" t="s">
        <v>65</v>
      </c>
      <c r="S120" s="46" t="s">
        <v>18</v>
      </c>
      <c r="U120" s="47" t="s">
        <v>17</v>
      </c>
      <c r="V120" s="47" t="s">
        <v>64</v>
      </c>
      <c r="W120" s="47" t="s">
        <v>65</v>
      </c>
      <c r="X120" s="47" t="s">
        <v>18</v>
      </c>
      <c r="Z120" s="48" t="s">
        <v>17</v>
      </c>
      <c r="AA120" s="48" t="s">
        <v>64</v>
      </c>
      <c r="AB120" s="48" t="s">
        <v>65</v>
      </c>
      <c r="AC120" s="48" t="s">
        <v>18</v>
      </c>
    </row>
    <row r="121" spans="1:29" ht="15.75" thickTop="1" x14ac:dyDescent="0.25">
      <c r="A121" s="9">
        <v>1</v>
      </c>
      <c r="B121" s="10" t="s">
        <v>1</v>
      </c>
      <c r="C121" s="11" t="s">
        <v>68</v>
      </c>
      <c r="D121" s="6">
        <v>216</v>
      </c>
      <c r="F121" s="9">
        <v>1</v>
      </c>
      <c r="G121" s="13" t="s">
        <v>1</v>
      </c>
      <c r="H121" s="11" t="s">
        <v>69</v>
      </c>
      <c r="I121" s="346">
        <v>490</v>
      </c>
      <c r="K121" s="9">
        <v>1</v>
      </c>
      <c r="L121" s="13" t="s">
        <v>1</v>
      </c>
      <c r="M121" s="50" t="s">
        <v>137</v>
      </c>
      <c r="N121" s="15">
        <v>482</v>
      </c>
      <c r="P121" s="49">
        <v>1</v>
      </c>
      <c r="Q121" s="22" t="s">
        <v>1</v>
      </c>
      <c r="R121" s="50" t="s">
        <v>23</v>
      </c>
      <c r="S121" s="316">
        <v>389</v>
      </c>
      <c r="U121" s="33">
        <v>1</v>
      </c>
      <c r="V121" s="13" t="s">
        <v>454</v>
      </c>
      <c r="W121" s="11" t="s">
        <v>251</v>
      </c>
      <c r="X121" s="21">
        <v>562</v>
      </c>
      <c r="Z121" s="9">
        <v>1</v>
      </c>
      <c r="AA121" s="22" t="s">
        <v>1</v>
      </c>
      <c r="AB121" s="11" t="s">
        <v>110</v>
      </c>
      <c r="AC121" s="25">
        <v>524</v>
      </c>
    </row>
    <row r="122" spans="1:29" x14ac:dyDescent="0.25">
      <c r="A122" s="9">
        <v>1</v>
      </c>
      <c r="B122" s="10" t="s">
        <v>1</v>
      </c>
      <c r="C122" s="11" t="s">
        <v>119</v>
      </c>
      <c r="D122" s="6">
        <v>216</v>
      </c>
      <c r="F122" s="9">
        <v>2</v>
      </c>
      <c r="G122" s="13" t="s">
        <v>454</v>
      </c>
      <c r="H122" s="11" t="s">
        <v>251</v>
      </c>
      <c r="I122" s="37">
        <v>431</v>
      </c>
      <c r="K122" s="9">
        <v>2</v>
      </c>
      <c r="L122" s="13" t="s">
        <v>1</v>
      </c>
      <c r="M122" s="50" t="s">
        <v>115</v>
      </c>
      <c r="N122" s="15">
        <v>435</v>
      </c>
      <c r="P122" s="49">
        <v>2</v>
      </c>
      <c r="Q122" s="22"/>
      <c r="R122" s="50"/>
      <c r="S122" s="316"/>
      <c r="U122" s="33">
        <v>2</v>
      </c>
      <c r="V122" s="13" t="s">
        <v>3</v>
      </c>
      <c r="W122" s="11" t="s">
        <v>70</v>
      </c>
      <c r="X122" s="21">
        <v>553</v>
      </c>
      <c r="Z122" s="9">
        <v>2</v>
      </c>
      <c r="AA122" s="22" t="s">
        <v>1</v>
      </c>
      <c r="AB122" s="11" t="s">
        <v>71</v>
      </c>
      <c r="AC122" s="25">
        <v>515</v>
      </c>
    </row>
    <row r="123" spans="1:29" x14ac:dyDescent="0.25">
      <c r="A123" s="9">
        <v>2</v>
      </c>
      <c r="B123" s="10" t="s">
        <v>1</v>
      </c>
      <c r="C123" s="11" t="s">
        <v>111</v>
      </c>
      <c r="D123" s="6">
        <v>203</v>
      </c>
      <c r="F123" s="9">
        <v>3</v>
      </c>
      <c r="G123" s="13" t="s">
        <v>1</v>
      </c>
      <c r="H123" s="11" t="s">
        <v>23</v>
      </c>
      <c r="I123" s="346">
        <v>413</v>
      </c>
      <c r="K123" s="9">
        <v>3</v>
      </c>
      <c r="L123" s="13" t="s">
        <v>1</v>
      </c>
      <c r="M123" s="50" t="s">
        <v>67</v>
      </c>
      <c r="N123" s="15">
        <v>414</v>
      </c>
      <c r="P123" s="49">
        <v>3</v>
      </c>
      <c r="Q123" s="22"/>
      <c r="R123" s="50"/>
      <c r="S123" s="316"/>
      <c r="U123" s="33">
        <v>3</v>
      </c>
      <c r="V123" s="13" t="s">
        <v>1</v>
      </c>
      <c r="W123" s="11" t="s">
        <v>260</v>
      </c>
      <c r="X123" s="21">
        <v>513</v>
      </c>
      <c r="Z123" s="9">
        <v>3</v>
      </c>
      <c r="AA123" s="22" t="s">
        <v>3</v>
      </c>
      <c r="AB123" s="11" t="s">
        <v>393</v>
      </c>
      <c r="AC123" s="25">
        <v>506</v>
      </c>
    </row>
    <row r="124" spans="1:29" x14ac:dyDescent="0.25">
      <c r="A124" s="9">
        <v>3</v>
      </c>
      <c r="B124" s="10" t="s">
        <v>1</v>
      </c>
      <c r="C124" s="11" t="s">
        <v>442</v>
      </c>
      <c r="D124" s="6">
        <v>181</v>
      </c>
      <c r="F124" s="9">
        <v>4</v>
      </c>
      <c r="G124" s="13" t="s">
        <v>1</v>
      </c>
      <c r="H124" s="11" t="s">
        <v>253</v>
      </c>
      <c r="I124" s="346">
        <v>410</v>
      </c>
      <c r="K124" s="9">
        <v>4</v>
      </c>
      <c r="L124" s="13" t="s">
        <v>1</v>
      </c>
      <c r="M124" s="50" t="s">
        <v>111</v>
      </c>
      <c r="N124" s="15">
        <v>380</v>
      </c>
      <c r="P124" s="3"/>
      <c r="Q124" s="3"/>
      <c r="R124" s="3"/>
      <c r="S124" s="34"/>
      <c r="U124" s="3"/>
      <c r="V124" s="3"/>
      <c r="W124" s="3"/>
      <c r="X124" s="23"/>
      <c r="Z124" s="9">
        <v>4</v>
      </c>
      <c r="AA124" s="22" t="s">
        <v>1</v>
      </c>
      <c r="AB124" s="11" t="s">
        <v>72</v>
      </c>
      <c r="AC124" s="25">
        <v>499</v>
      </c>
    </row>
    <row r="125" spans="1:29" x14ac:dyDescent="0.25">
      <c r="A125" s="9">
        <v>4</v>
      </c>
      <c r="B125" s="10" t="s">
        <v>1</v>
      </c>
      <c r="C125" s="11" t="s">
        <v>74</v>
      </c>
      <c r="D125" s="6">
        <v>175</v>
      </c>
      <c r="F125" s="9">
        <v>5</v>
      </c>
      <c r="G125" s="13" t="s">
        <v>1</v>
      </c>
      <c r="H125" s="11" t="s">
        <v>21</v>
      </c>
      <c r="I125" s="346">
        <v>367</v>
      </c>
      <c r="K125" s="9">
        <v>5</v>
      </c>
      <c r="L125" s="13" t="s">
        <v>1</v>
      </c>
      <c r="M125" s="50" t="s">
        <v>457</v>
      </c>
      <c r="N125" s="15">
        <v>269</v>
      </c>
      <c r="P125" s="3"/>
      <c r="Q125" s="3"/>
      <c r="R125" s="3"/>
      <c r="S125" s="34"/>
      <c r="U125" s="3"/>
      <c r="V125" s="3"/>
      <c r="W125" s="3"/>
      <c r="X125" s="23"/>
      <c r="Z125" s="9">
        <v>5</v>
      </c>
      <c r="AA125" s="22" t="s">
        <v>1</v>
      </c>
      <c r="AB125" s="11" t="s">
        <v>121</v>
      </c>
      <c r="AC125" s="25">
        <v>403</v>
      </c>
    </row>
    <row r="126" spans="1:29" x14ac:dyDescent="0.25">
      <c r="A126" s="9">
        <v>5</v>
      </c>
      <c r="B126" s="10" t="s">
        <v>1</v>
      </c>
      <c r="C126" s="11" t="s">
        <v>135</v>
      </c>
      <c r="D126" s="6">
        <v>159</v>
      </c>
      <c r="F126" s="9">
        <v>6</v>
      </c>
      <c r="G126" s="13" t="s">
        <v>1</v>
      </c>
      <c r="H126" s="11" t="s">
        <v>24</v>
      </c>
      <c r="I126" s="346">
        <v>351</v>
      </c>
      <c r="K126" s="9">
        <v>6</v>
      </c>
      <c r="L126" s="13" t="s">
        <v>1</v>
      </c>
      <c r="M126" s="50" t="s">
        <v>73</v>
      </c>
      <c r="N126" s="15">
        <v>240</v>
      </c>
      <c r="P126" s="3"/>
      <c r="Q126" s="3"/>
      <c r="R126" s="3"/>
      <c r="S126" s="34"/>
      <c r="U126" s="3"/>
      <c r="V126" s="3"/>
      <c r="W126" s="3"/>
      <c r="X126" s="23"/>
      <c r="Z126" s="9">
        <v>6</v>
      </c>
      <c r="AA126" s="22" t="s">
        <v>3</v>
      </c>
      <c r="AB126" s="11" t="s">
        <v>459</v>
      </c>
      <c r="AC126" s="25">
        <v>377</v>
      </c>
    </row>
    <row r="127" spans="1:29" x14ac:dyDescent="0.25">
      <c r="A127" s="9">
        <v>6</v>
      </c>
      <c r="B127" s="10" t="s">
        <v>1</v>
      </c>
      <c r="C127" s="11" t="s">
        <v>146</v>
      </c>
      <c r="D127" s="6">
        <v>150</v>
      </c>
      <c r="F127" s="9">
        <v>7</v>
      </c>
      <c r="G127" s="13" t="s">
        <v>1</v>
      </c>
      <c r="H127" s="11" t="s">
        <v>119</v>
      </c>
      <c r="I127" s="346">
        <v>322</v>
      </c>
      <c r="K127" s="9">
        <v>7</v>
      </c>
      <c r="L127" s="13" t="s">
        <v>3</v>
      </c>
      <c r="M127" s="50" t="s">
        <v>212</v>
      </c>
      <c r="N127" s="15">
        <v>231</v>
      </c>
      <c r="P127" s="3"/>
      <c r="Q127" s="3"/>
      <c r="R127" s="3"/>
      <c r="S127" s="34"/>
      <c r="U127" s="3"/>
      <c r="V127" s="3"/>
      <c r="W127" s="3"/>
      <c r="X127" s="23"/>
      <c r="Z127" s="9">
        <v>7</v>
      </c>
      <c r="AA127" s="22" t="s">
        <v>3</v>
      </c>
      <c r="AB127" s="11" t="s">
        <v>460</v>
      </c>
      <c r="AC127" s="25">
        <v>327</v>
      </c>
    </row>
    <row r="128" spans="1:29" x14ac:dyDescent="0.25">
      <c r="A128" s="9">
        <v>7</v>
      </c>
      <c r="B128" s="10" t="s">
        <v>1</v>
      </c>
      <c r="C128" s="11" t="s">
        <v>443</v>
      </c>
      <c r="D128" s="6">
        <v>148</v>
      </c>
      <c r="F128" s="9">
        <v>8</v>
      </c>
      <c r="G128" s="13" t="s">
        <v>3</v>
      </c>
      <c r="H128" s="11" t="s">
        <v>455</v>
      </c>
      <c r="I128" s="346">
        <v>230</v>
      </c>
      <c r="K128" s="9">
        <v>8</v>
      </c>
      <c r="L128" s="13" t="s">
        <v>1</v>
      </c>
      <c r="M128" s="50" t="s">
        <v>134</v>
      </c>
      <c r="N128" s="39">
        <v>216</v>
      </c>
      <c r="P128" s="3"/>
      <c r="Q128" s="3"/>
      <c r="R128" s="3"/>
      <c r="S128" s="34"/>
      <c r="U128" s="3"/>
      <c r="V128" s="3"/>
      <c r="W128" s="3"/>
      <c r="X128" s="23"/>
      <c r="Z128" s="3"/>
      <c r="AA128" s="3"/>
      <c r="AB128" s="3"/>
      <c r="AC128" s="26"/>
    </row>
    <row r="129" spans="1:29" x14ac:dyDescent="0.25">
      <c r="A129" s="9">
        <v>8</v>
      </c>
      <c r="B129" s="10" t="s">
        <v>1</v>
      </c>
      <c r="C129" s="11" t="s">
        <v>132</v>
      </c>
      <c r="D129" s="6">
        <v>120</v>
      </c>
      <c r="F129" s="9">
        <v>9</v>
      </c>
      <c r="G129" s="13" t="s">
        <v>1</v>
      </c>
      <c r="H129" s="11" t="s">
        <v>456</v>
      </c>
      <c r="I129" s="346">
        <v>206</v>
      </c>
      <c r="K129" s="9">
        <v>9</v>
      </c>
      <c r="L129" s="13" t="s">
        <v>1</v>
      </c>
      <c r="M129" s="50" t="s">
        <v>458</v>
      </c>
      <c r="N129" s="15">
        <v>167</v>
      </c>
      <c r="P129" s="3"/>
      <c r="Q129" s="3"/>
      <c r="R129" s="3"/>
      <c r="S129" s="34"/>
      <c r="U129" s="3"/>
      <c r="V129" s="3"/>
      <c r="W129" s="3"/>
      <c r="X129" s="23"/>
      <c r="Z129" s="3"/>
      <c r="AA129" s="3"/>
      <c r="AB129" s="3"/>
      <c r="AC129" s="26"/>
    </row>
    <row r="130" spans="1:29" x14ac:dyDescent="0.25">
      <c r="A130" s="9">
        <v>9</v>
      </c>
      <c r="B130" s="10" t="s">
        <v>1</v>
      </c>
      <c r="C130" s="11" t="s">
        <v>444</v>
      </c>
      <c r="D130" s="6">
        <v>78</v>
      </c>
      <c r="F130" s="9">
        <v>9</v>
      </c>
      <c r="G130" s="13" t="s">
        <v>1</v>
      </c>
      <c r="H130" s="11" t="s">
        <v>132</v>
      </c>
      <c r="I130" s="346">
        <v>206</v>
      </c>
      <c r="K130" s="3"/>
      <c r="L130" s="3"/>
      <c r="M130" s="3"/>
      <c r="N130" s="18"/>
      <c r="P130" s="3"/>
      <c r="Q130" s="3"/>
      <c r="R130" s="3"/>
      <c r="S130" s="34"/>
      <c r="U130" s="3"/>
      <c r="V130" s="3"/>
      <c r="W130" s="3"/>
      <c r="X130" s="23"/>
      <c r="Z130" s="3"/>
      <c r="AA130" s="3"/>
      <c r="AB130" s="3"/>
      <c r="AC130" s="26"/>
    </row>
    <row r="131" spans="1:29" x14ac:dyDescent="0.25">
      <c r="A131" s="9">
        <v>10</v>
      </c>
      <c r="B131" s="10" t="s">
        <v>1</v>
      </c>
      <c r="C131" s="11" t="s">
        <v>445</v>
      </c>
      <c r="D131" s="6">
        <v>62</v>
      </c>
      <c r="F131" s="9">
        <v>10</v>
      </c>
      <c r="G131" s="13" t="s">
        <v>1</v>
      </c>
      <c r="H131" s="11" t="s">
        <v>74</v>
      </c>
      <c r="I131" s="346">
        <v>179</v>
      </c>
      <c r="K131" s="3"/>
      <c r="L131" s="3"/>
      <c r="M131" s="3"/>
      <c r="N131" s="18"/>
      <c r="P131" s="3"/>
      <c r="Q131" s="3"/>
      <c r="R131" s="3"/>
      <c r="S131" s="34"/>
      <c r="U131" s="3"/>
      <c r="V131" s="3"/>
      <c r="W131" s="3"/>
      <c r="X131" s="23"/>
      <c r="Z131" s="3"/>
      <c r="AA131" s="3"/>
      <c r="AB131" s="3"/>
      <c r="AC131" s="26"/>
    </row>
    <row r="132" spans="1:29" x14ac:dyDescent="0.25">
      <c r="A132" s="9">
        <v>11</v>
      </c>
      <c r="B132" s="10" t="s">
        <v>3</v>
      </c>
      <c r="C132" s="11" t="s">
        <v>446</v>
      </c>
      <c r="D132" s="6">
        <v>42</v>
      </c>
      <c r="F132" s="9">
        <v>11</v>
      </c>
      <c r="G132" s="13" t="s">
        <v>1</v>
      </c>
      <c r="H132" s="11" t="s">
        <v>344</v>
      </c>
      <c r="I132" s="346">
        <v>153</v>
      </c>
      <c r="K132" s="3"/>
      <c r="L132" s="3"/>
      <c r="M132" s="3"/>
      <c r="N132" s="18"/>
      <c r="P132" s="3"/>
      <c r="Q132" s="3"/>
      <c r="R132" s="3"/>
      <c r="S132" s="34"/>
      <c r="U132" s="3"/>
      <c r="V132" s="3"/>
      <c r="W132" s="3"/>
      <c r="X132" s="23"/>
      <c r="Z132" s="3"/>
      <c r="AA132" s="3"/>
      <c r="AB132" s="3"/>
      <c r="AC132" s="26"/>
    </row>
    <row r="133" spans="1:29" x14ac:dyDescent="0.25">
      <c r="A133" s="9">
        <v>12</v>
      </c>
      <c r="B133" s="10" t="s">
        <v>3</v>
      </c>
      <c r="C133" s="11" t="s">
        <v>447</v>
      </c>
      <c r="D133" s="6">
        <v>37</v>
      </c>
      <c r="F133" s="3"/>
      <c r="G133" s="3"/>
      <c r="H133" s="3"/>
      <c r="I133" s="318"/>
      <c r="K133" s="3"/>
      <c r="L133" s="3"/>
      <c r="M133" s="3"/>
      <c r="N133" s="18"/>
      <c r="P133" s="3"/>
      <c r="Q133" s="3"/>
      <c r="R133" s="3"/>
      <c r="S133" s="34"/>
      <c r="U133" s="3"/>
      <c r="V133" s="3"/>
      <c r="W133" s="3"/>
      <c r="X133" s="23"/>
      <c r="Z133" s="3"/>
      <c r="AA133" s="3"/>
      <c r="AB133" s="3"/>
      <c r="AC133" s="26"/>
    </row>
    <row r="134" spans="1:29" x14ac:dyDescent="0.25">
      <c r="A134" s="9">
        <v>13</v>
      </c>
      <c r="B134" s="10" t="s">
        <v>3</v>
      </c>
      <c r="C134" s="11" t="s">
        <v>448</v>
      </c>
      <c r="D134" s="6">
        <v>31</v>
      </c>
      <c r="F134" s="3"/>
      <c r="G134" s="3"/>
      <c r="H134" s="3"/>
      <c r="I134" s="318"/>
      <c r="K134" s="3"/>
      <c r="L134" s="3"/>
      <c r="M134" s="3"/>
      <c r="N134" s="18"/>
      <c r="P134" s="3"/>
      <c r="Q134" s="3"/>
      <c r="R134" s="3"/>
      <c r="S134" s="34"/>
      <c r="U134" s="3"/>
      <c r="V134" s="3"/>
      <c r="W134" s="3"/>
      <c r="X134" s="23"/>
      <c r="Z134" s="3"/>
      <c r="AA134" s="3"/>
      <c r="AB134" s="3"/>
      <c r="AC134" s="26"/>
    </row>
    <row r="135" spans="1:29" x14ac:dyDescent="0.25">
      <c r="A135" s="9">
        <v>14</v>
      </c>
      <c r="B135" s="10" t="s">
        <v>3</v>
      </c>
      <c r="C135" s="11" t="s">
        <v>449</v>
      </c>
      <c r="D135" s="6">
        <v>28</v>
      </c>
      <c r="F135" s="3"/>
      <c r="G135" s="3"/>
      <c r="H135" s="3"/>
      <c r="I135" s="318"/>
      <c r="K135" s="3"/>
      <c r="L135" s="3"/>
      <c r="M135" s="3"/>
      <c r="N135" s="18"/>
      <c r="P135" s="3"/>
      <c r="Q135" s="3"/>
      <c r="R135" s="3"/>
      <c r="S135" s="34"/>
      <c r="U135" s="3"/>
      <c r="V135" s="3"/>
      <c r="W135" s="3"/>
      <c r="X135" s="23"/>
      <c r="Z135" s="3"/>
      <c r="AA135" s="3"/>
      <c r="AB135" s="3"/>
      <c r="AC135" s="26"/>
    </row>
    <row r="136" spans="1:29" x14ac:dyDescent="0.25">
      <c r="A136" s="9">
        <v>14</v>
      </c>
      <c r="B136" s="10" t="s">
        <v>3</v>
      </c>
      <c r="C136" s="11" t="s">
        <v>450</v>
      </c>
      <c r="D136" s="6">
        <v>28</v>
      </c>
      <c r="F136" s="3"/>
      <c r="G136" s="3"/>
      <c r="H136" s="3"/>
      <c r="I136" s="318"/>
      <c r="K136" s="3"/>
      <c r="L136" s="3"/>
      <c r="M136" s="3"/>
      <c r="N136" s="18"/>
      <c r="P136" s="3"/>
      <c r="Q136" s="3"/>
      <c r="R136" s="3"/>
      <c r="S136" s="34"/>
      <c r="U136" s="3"/>
      <c r="V136" s="3"/>
      <c r="W136" s="3"/>
      <c r="X136" s="23"/>
      <c r="Z136" s="3"/>
      <c r="AA136" s="3"/>
      <c r="AB136" s="3"/>
      <c r="AC136" s="26"/>
    </row>
    <row r="137" spans="1:29" x14ac:dyDescent="0.25">
      <c r="A137" s="9">
        <v>14</v>
      </c>
      <c r="B137" s="10" t="s">
        <v>3</v>
      </c>
      <c r="C137" s="11" t="s">
        <v>451</v>
      </c>
      <c r="D137" s="6">
        <v>28</v>
      </c>
      <c r="F137" s="3"/>
      <c r="G137" s="3"/>
      <c r="H137" s="3"/>
      <c r="I137" s="318"/>
      <c r="K137" s="3"/>
      <c r="L137" s="3"/>
      <c r="M137" s="3"/>
      <c r="N137" s="18"/>
      <c r="P137" s="3"/>
      <c r="Q137" s="3"/>
      <c r="R137" s="3"/>
      <c r="S137" s="34"/>
      <c r="U137" s="3"/>
      <c r="V137" s="3"/>
      <c r="W137" s="3"/>
      <c r="X137" s="23"/>
      <c r="Z137" s="3"/>
      <c r="AA137" s="3"/>
      <c r="AB137" s="3"/>
      <c r="AC137" s="26"/>
    </row>
    <row r="138" spans="1:29" x14ac:dyDescent="0.25">
      <c r="A138" s="9">
        <v>15</v>
      </c>
      <c r="B138" s="10" t="s">
        <v>3</v>
      </c>
      <c r="C138" s="11" t="s">
        <v>452</v>
      </c>
      <c r="D138" s="6">
        <v>20</v>
      </c>
      <c r="F138" s="3"/>
      <c r="G138" s="3"/>
      <c r="H138" s="3"/>
      <c r="I138" s="318"/>
      <c r="K138" s="3"/>
      <c r="L138" s="3"/>
      <c r="M138" s="3"/>
      <c r="N138" s="18"/>
      <c r="P138" s="3"/>
      <c r="Q138" s="3"/>
      <c r="R138" s="3"/>
      <c r="S138" s="34"/>
      <c r="U138" s="3"/>
      <c r="V138" s="3"/>
      <c r="W138" s="3"/>
      <c r="X138" s="23"/>
      <c r="Z138" s="3"/>
      <c r="AA138" s="3"/>
      <c r="AB138" s="3"/>
      <c r="AC138" s="26"/>
    </row>
    <row r="139" spans="1:29" x14ac:dyDescent="0.25">
      <c r="A139" s="9">
        <v>16</v>
      </c>
      <c r="B139" s="10" t="s">
        <v>3</v>
      </c>
      <c r="C139" s="11" t="s">
        <v>453</v>
      </c>
      <c r="D139" s="6">
        <v>14</v>
      </c>
      <c r="F139" s="3"/>
      <c r="G139" s="3"/>
      <c r="H139" s="3"/>
      <c r="I139" s="318"/>
      <c r="K139" s="3"/>
      <c r="L139" s="3"/>
      <c r="M139" s="3"/>
      <c r="N139" s="18"/>
      <c r="P139" s="3"/>
      <c r="Q139" s="3"/>
      <c r="R139" s="3"/>
      <c r="S139" s="34"/>
      <c r="U139" s="3"/>
      <c r="V139" s="3"/>
      <c r="W139" s="3"/>
      <c r="X139" s="23"/>
      <c r="Z139" s="3"/>
      <c r="AA139" s="3"/>
      <c r="AB139" s="3"/>
      <c r="AC139" s="26"/>
    </row>
    <row r="141" spans="1:29" x14ac:dyDescent="0.25">
      <c r="A141" s="7">
        <v>1</v>
      </c>
      <c r="B141" s="36">
        <v>2018</v>
      </c>
      <c r="C141" s="36" t="s">
        <v>57</v>
      </c>
      <c r="D141" s="36" t="s">
        <v>133</v>
      </c>
      <c r="F141" s="12">
        <v>2</v>
      </c>
      <c r="G141" s="37">
        <v>2018</v>
      </c>
      <c r="H141" s="37" t="s">
        <v>59</v>
      </c>
      <c r="I141" s="37" t="s">
        <v>133</v>
      </c>
      <c r="K141" s="38">
        <v>3</v>
      </c>
      <c r="L141" s="39">
        <v>2018</v>
      </c>
      <c r="M141" s="39" t="s">
        <v>60</v>
      </c>
      <c r="N141" s="39" t="s">
        <v>133</v>
      </c>
      <c r="P141" s="19">
        <v>4</v>
      </c>
      <c r="Q141" s="40">
        <v>2018</v>
      </c>
      <c r="R141" s="40" t="s">
        <v>61</v>
      </c>
      <c r="S141" s="40" t="s">
        <v>133</v>
      </c>
      <c r="U141" s="20">
        <v>5</v>
      </c>
      <c r="V141" s="41">
        <v>2018</v>
      </c>
      <c r="W141" s="41" t="s">
        <v>62</v>
      </c>
      <c r="X141" s="41" t="s">
        <v>133</v>
      </c>
      <c r="Z141" s="24">
        <v>6</v>
      </c>
      <c r="AA141" s="42">
        <v>2018</v>
      </c>
      <c r="AB141" s="42" t="s">
        <v>63</v>
      </c>
      <c r="AC141" s="42" t="s">
        <v>133</v>
      </c>
    </row>
    <row r="142" spans="1:29" ht="15.75" thickBot="1" x14ac:dyDescent="0.3">
      <c r="A142" s="43" t="s">
        <v>17</v>
      </c>
      <c r="B142" s="43" t="s">
        <v>64</v>
      </c>
      <c r="C142" s="43" t="s">
        <v>65</v>
      </c>
      <c r="D142" s="43" t="s">
        <v>18</v>
      </c>
      <c r="F142" s="44" t="s">
        <v>17</v>
      </c>
      <c r="G142" s="44" t="s">
        <v>64</v>
      </c>
      <c r="H142" s="44" t="s">
        <v>65</v>
      </c>
      <c r="I142" s="44" t="s">
        <v>18</v>
      </c>
      <c r="K142" s="45" t="s">
        <v>17</v>
      </c>
      <c r="L142" s="45" t="s">
        <v>64</v>
      </c>
      <c r="M142" s="45" t="s">
        <v>65</v>
      </c>
      <c r="N142" s="45" t="s">
        <v>18</v>
      </c>
      <c r="P142" s="46" t="s">
        <v>17</v>
      </c>
      <c r="Q142" s="46" t="s">
        <v>64</v>
      </c>
      <c r="R142" s="46" t="s">
        <v>65</v>
      </c>
      <c r="S142" s="46" t="s">
        <v>18</v>
      </c>
      <c r="U142" s="47" t="s">
        <v>17</v>
      </c>
      <c r="V142" s="47" t="s">
        <v>64</v>
      </c>
      <c r="W142" s="47" t="s">
        <v>65</v>
      </c>
      <c r="X142" s="47" t="s">
        <v>18</v>
      </c>
      <c r="Z142" s="48" t="s">
        <v>17</v>
      </c>
      <c r="AA142" s="48" t="s">
        <v>64</v>
      </c>
      <c r="AB142" s="48" t="s">
        <v>65</v>
      </c>
      <c r="AC142" s="48" t="s">
        <v>18</v>
      </c>
    </row>
    <row r="143" spans="1:29" ht="15.75" thickTop="1" x14ac:dyDescent="0.25">
      <c r="A143" s="9">
        <v>1</v>
      </c>
      <c r="B143" s="10" t="s">
        <v>1</v>
      </c>
      <c r="C143" s="11" t="s">
        <v>111</v>
      </c>
      <c r="D143" s="36">
        <v>228</v>
      </c>
      <c r="F143" s="9">
        <v>1</v>
      </c>
      <c r="G143" s="13" t="s">
        <v>1</v>
      </c>
      <c r="H143" s="11" t="s">
        <v>23</v>
      </c>
      <c r="I143" s="346">
        <v>480</v>
      </c>
      <c r="K143" s="9">
        <v>1</v>
      </c>
      <c r="L143" s="13" t="s">
        <v>1</v>
      </c>
      <c r="M143" s="50" t="s">
        <v>137</v>
      </c>
      <c r="N143" s="52">
        <v>497</v>
      </c>
      <c r="P143" s="49">
        <v>1</v>
      </c>
      <c r="Q143" s="22" t="s">
        <v>1</v>
      </c>
      <c r="R143" s="50" t="s">
        <v>132</v>
      </c>
      <c r="S143" s="316">
        <v>300</v>
      </c>
      <c r="U143" s="33">
        <v>1</v>
      </c>
      <c r="V143" s="13" t="s">
        <v>454</v>
      </c>
      <c r="W143" s="11" t="s">
        <v>251</v>
      </c>
      <c r="X143" s="21">
        <v>563</v>
      </c>
      <c r="Z143" s="9">
        <v>1</v>
      </c>
      <c r="AA143" s="22" t="s">
        <v>1</v>
      </c>
      <c r="AB143" s="11" t="s">
        <v>76</v>
      </c>
      <c r="AC143" s="25">
        <v>555</v>
      </c>
    </row>
    <row r="144" spans="1:29" x14ac:dyDescent="0.25">
      <c r="A144" s="9">
        <v>2</v>
      </c>
      <c r="B144" s="10" t="s">
        <v>1</v>
      </c>
      <c r="C144" s="11" t="s">
        <v>119</v>
      </c>
      <c r="D144" s="36">
        <v>216</v>
      </c>
      <c r="F144" s="9">
        <v>2</v>
      </c>
      <c r="G144" s="13" t="s">
        <v>454</v>
      </c>
      <c r="H144" s="11" t="s">
        <v>251</v>
      </c>
      <c r="I144" s="346">
        <v>420</v>
      </c>
      <c r="K144" s="9">
        <v>2</v>
      </c>
      <c r="L144" s="13" t="s">
        <v>1</v>
      </c>
      <c r="M144" s="50" t="s">
        <v>115</v>
      </c>
      <c r="N144" s="15">
        <v>451</v>
      </c>
      <c r="P144" s="49">
        <v>2</v>
      </c>
      <c r="Q144" s="22"/>
      <c r="R144" s="50"/>
      <c r="S144" s="316"/>
      <c r="U144" s="33">
        <v>2</v>
      </c>
      <c r="V144" s="13" t="s">
        <v>3</v>
      </c>
      <c r="W144" s="11" t="s">
        <v>70</v>
      </c>
      <c r="X144" s="21">
        <v>539</v>
      </c>
      <c r="Z144" s="9">
        <v>2</v>
      </c>
      <c r="AA144" s="22" t="s">
        <v>1</v>
      </c>
      <c r="AB144" s="11" t="s">
        <v>110</v>
      </c>
      <c r="AC144" s="25">
        <v>548</v>
      </c>
    </row>
    <row r="145" spans="1:29" x14ac:dyDescent="0.25">
      <c r="A145" s="9">
        <v>3</v>
      </c>
      <c r="B145" s="10" t="s">
        <v>1</v>
      </c>
      <c r="C145" s="11" t="s">
        <v>135</v>
      </c>
      <c r="D145" s="36">
        <v>206</v>
      </c>
      <c r="F145" s="9">
        <v>3</v>
      </c>
      <c r="G145" s="13" t="s">
        <v>1</v>
      </c>
      <c r="H145" s="11" t="s">
        <v>21</v>
      </c>
      <c r="I145" s="346">
        <v>385</v>
      </c>
      <c r="K145" s="9">
        <v>3</v>
      </c>
      <c r="L145" s="13" t="s">
        <v>1</v>
      </c>
      <c r="M145" s="50" t="s">
        <v>67</v>
      </c>
      <c r="N145" s="52">
        <v>428</v>
      </c>
      <c r="P145" s="49">
        <v>3</v>
      </c>
      <c r="Q145" s="22"/>
      <c r="R145" s="50"/>
      <c r="S145" s="316"/>
      <c r="U145" s="33">
        <v>3</v>
      </c>
      <c r="V145" s="92" t="s">
        <v>117</v>
      </c>
      <c r="W145" s="11" t="s">
        <v>118</v>
      </c>
      <c r="X145" s="21">
        <v>529</v>
      </c>
      <c r="Z145" s="9">
        <v>3</v>
      </c>
      <c r="AA145" s="22" t="s">
        <v>3</v>
      </c>
      <c r="AB145" s="11" t="s">
        <v>465</v>
      </c>
      <c r="AC145" s="25">
        <v>503</v>
      </c>
    </row>
    <row r="146" spans="1:29" x14ac:dyDescent="0.25">
      <c r="A146" s="9">
        <v>4</v>
      </c>
      <c r="B146" s="10" t="s">
        <v>1</v>
      </c>
      <c r="C146" s="11" t="s">
        <v>74</v>
      </c>
      <c r="D146" s="36">
        <v>190</v>
      </c>
      <c r="F146" s="9">
        <v>4</v>
      </c>
      <c r="G146" s="13" t="s">
        <v>1</v>
      </c>
      <c r="H146" s="11" t="s">
        <v>69</v>
      </c>
      <c r="I146" s="346">
        <v>379</v>
      </c>
      <c r="K146" s="9">
        <v>4</v>
      </c>
      <c r="L146" s="13" t="s">
        <v>1</v>
      </c>
      <c r="M146" s="50" t="s">
        <v>111</v>
      </c>
      <c r="N146" s="15">
        <v>343</v>
      </c>
      <c r="P146" s="3"/>
      <c r="Q146" s="3"/>
      <c r="R146" s="3"/>
      <c r="S146" s="34"/>
      <c r="U146" s="33">
        <v>4</v>
      </c>
      <c r="V146" s="13" t="s">
        <v>1</v>
      </c>
      <c r="W146" s="11" t="s">
        <v>464</v>
      </c>
      <c r="X146" s="21">
        <v>517</v>
      </c>
      <c r="Z146" s="9">
        <v>4</v>
      </c>
      <c r="AA146" s="22" t="s">
        <v>1</v>
      </c>
      <c r="AB146" s="11" t="s">
        <v>72</v>
      </c>
      <c r="AC146" s="25">
        <v>500</v>
      </c>
    </row>
    <row r="147" spans="1:29" x14ac:dyDescent="0.25">
      <c r="A147" s="9">
        <v>5</v>
      </c>
      <c r="B147" s="10" t="s">
        <v>1</v>
      </c>
      <c r="C147" s="11" t="s">
        <v>265</v>
      </c>
      <c r="D147" s="36">
        <v>189</v>
      </c>
      <c r="F147" s="9">
        <v>5</v>
      </c>
      <c r="G147" s="13" t="s">
        <v>1</v>
      </c>
      <c r="H147" s="11" t="s">
        <v>456</v>
      </c>
      <c r="I147" s="346">
        <v>341</v>
      </c>
      <c r="K147" s="9">
        <v>5</v>
      </c>
      <c r="L147" s="13" t="s">
        <v>1</v>
      </c>
      <c r="M147" s="50" t="s">
        <v>22</v>
      </c>
      <c r="N147" s="15">
        <v>315</v>
      </c>
      <c r="P147" s="3"/>
      <c r="Q147" s="3"/>
      <c r="R147" s="3"/>
      <c r="S147" s="34"/>
      <c r="U147" s="33">
        <v>5</v>
      </c>
      <c r="V147" s="92" t="s">
        <v>117</v>
      </c>
      <c r="W147" s="11" t="s">
        <v>392</v>
      </c>
      <c r="X147" s="21">
        <v>431</v>
      </c>
      <c r="Z147" s="9">
        <v>5</v>
      </c>
      <c r="AA147" s="22" t="s">
        <v>1</v>
      </c>
      <c r="AB147" s="11" t="s">
        <v>71</v>
      </c>
      <c r="AC147" s="25">
        <v>477</v>
      </c>
    </row>
    <row r="148" spans="1:29" x14ac:dyDescent="0.25">
      <c r="A148" s="9">
        <v>6</v>
      </c>
      <c r="B148" s="10" t="s">
        <v>1</v>
      </c>
      <c r="C148" s="11" t="s">
        <v>442</v>
      </c>
      <c r="D148" s="36">
        <v>187</v>
      </c>
      <c r="F148" s="9">
        <v>6</v>
      </c>
      <c r="G148" s="13" t="s">
        <v>1</v>
      </c>
      <c r="H148" s="11" t="s">
        <v>463</v>
      </c>
      <c r="I148" s="346">
        <v>320</v>
      </c>
      <c r="K148" s="9">
        <v>6</v>
      </c>
      <c r="L148" s="13" t="s">
        <v>1</v>
      </c>
      <c r="M148" s="50" t="s">
        <v>73</v>
      </c>
      <c r="N148" s="52">
        <v>296</v>
      </c>
      <c r="P148" s="3"/>
      <c r="Q148" s="3"/>
      <c r="R148" s="3"/>
      <c r="S148" s="34"/>
      <c r="U148" s="3"/>
      <c r="V148" s="3"/>
      <c r="W148" s="3"/>
      <c r="X148" s="23"/>
      <c r="Z148" s="3"/>
      <c r="AA148" s="3"/>
      <c r="AB148" s="3"/>
      <c r="AC148" s="26"/>
    </row>
    <row r="149" spans="1:29" x14ac:dyDescent="0.25">
      <c r="A149" s="9">
        <v>7</v>
      </c>
      <c r="B149" s="10" t="s">
        <v>1</v>
      </c>
      <c r="C149" s="11" t="s">
        <v>68</v>
      </c>
      <c r="D149" s="36">
        <v>183</v>
      </c>
      <c r="F149" s="9">
        <v>7</v>
      </c>
      <c r="G149" s="13" t="s">
        <v>1</v>
      </c>
      <c r="H149" s="11" t="s">
        <v>344</v>
      </c>
      <c r="I149" s="346">
        <v>297</v>
      </c>
      <c r="K149" s="9">
        <v>7</v>
      </c>
      <c r="L149" s="13" t="s">
        <v>1</v>
      </c>
      <c r="M149" s="50" t="s">
        <v>457</v>
      </c>
      <c r="N149" s="52">
        <v>252</v>
      </c>
      <c r="P149" s="3"/>
      <c r="Q149" s="3"/>
      <c r="R149" s="3"/>
      <c r="S149" s="34"/>
      <c r="U149" s="3"/>
      <c r="V149" s="3"/>
      <c r="W149" s="3"/>
      <c r="X149" s="23"/>
      <c r="Z149" s="3"/>
      <c r="AA149" s="3"/>
      <c r="AB149" s="3"/>
      <c r="AC149" s="26"/>
    </row>
    <row r="150" spans="1:29" x14ac:dyDescent="0.25">
      <c r="A150" s="9">
        <v>8</v>
      </c>
      <c r="B150" s="10" t="s">
        <v>1</v>
      </c>
      <c r="C150" s="11" t="s">
        <v>461</v>
      </c>
      <c r="D150" s="36">
        <v>130</v>
      </c>
      <c r="F150" s="9">
        <v>8</v>
      </c>
      <c r="G150" s="13" t="s">
        <v>1</v>
      </c>
      <c r="H150" s="11" t="s">
        <v>119</v>
      </c>
      <c r="I150" s="346">
        <v>294</v>
      </c>
      <c r="K150" s="9">
        <v>8</v>
      </c>
      <c r="L150" s="13" t="s">
        <v>1</v>
      </c>
      <c r="M150" s="50" t="s">
        <v>134</v>
      </c>
      <c r="N150" s="15">
        <v>232</v>
      </c>
      <c r="P150" s="3"/>
      <c r="Q150" s="3"/>
      <c r="R150" s="3"/>
      <c r="S150" s="34"/>
      <c r="U150" s="3"/>
      <c r="V150" s="3"/>
      <c r="W150" s="3"/>
      <c r="X150" s="23"/>
      <c r="Z150" s="3"/>
      <c r="AA150" s="3"/>
      <c r="AB150" s="3"/>
      <c r="AC150" s="26"/>
    </row>
    <row r="151" spans="1:29" x14ac:dyDescent="0.25">
      <c r="A151" s="9">
        <v>9</v>
      </c>
      <c r="B151" s="10" t="s">
        <v>1</v>
      </c>
      <c r="C151" s="11" t="s">
        <v>462</v>
      </c>
      <c r="D151" s="36">
        <v>121</v>
      </c>
      <c r="F151" s="9">
        <v>9</v>
      </c>
      <c r="G151" s="13" t="s">
        <v>1</v>
      </c>
      <c r="H151" s="11" t="s">
        <v>74</v>
      </c>
      <c r="I151" s="346">
        <v>256</v>
      </c>
      <c r="K151" s="9">
        <v>9</v>
      </c>
      <c r="L151" s="13" t="s">
        <v>3</v>
      </c>
      <c r="M151" s="50" t="s">
        <v>212</v>
      </c>
      <c r="N151" s="15">
        <v>230</v>
      </c>
      <c r="P151" s="3"/>
      <c r="Q151" s="3"/>
      <c r="R151" s="3"/>
      <c r="S151" s="34"/>
      <c r="U151" s="3"/>
      <c r="V151" s="3"/>
      <c r="W151" s="3"/>
      <c r="X151" s="23"/>
      <c r="Z151" s="3"/>
      <c r="AA151" s="3"/>
      <c r="AB151" s="3"/>
      <c r="AC151" s="26"/>
    </row>
    <row r="152" spans="1:29" x14ac:dyDescent="0.25">
      <c r="A152" s="3"/>
      <c r="B152" s="3"/>
      <c r="C152" s="3"/>
      <c r="D152" s="317"/>
      <c r="F152" s="9">
        <v>10</v>
      </c>
      <c r="G152" s="13" t="s">
        <v>1</v>
      </c>
      <c r="H152" s="11" t="s">
        <v>24</v>
      </c>
      <c r="I152" s="346">
        <v>226</v>
      </c>
      <c r="K152" s="9">
        <v>10</v>
      </c>
      <c r="L152" s="13" t="s">
        <v>1</v>
      </c>
      <c r="M152" s="50" t="s">
        <v>112</v>
      </c>
      <c r="N152" s="15">
        <v>223</v>
      </c>
      <c r="P152" s="3"/>
      <c r="Q152" s="3"/>
      <c r="R152" s="3"/>
      <c r="S152" s="34"/>
      <c r="U152" s="3"/>
      <c r="V152" s="3"/>
      <c r="W152" s="3"/>
      <c r="X152" s="23"/>
      <c r="Z152" s="3"/>
      <c r="AA152" s="3"/>
      <c r="AB152" s="3"/>
      <c r="AC152" s="26"/>
    </row>
    <row r="153" spans="1:29" x14ac:dyDescent="0.25">
      <c r="A153" s="3"/>
      <c r="B153" s="3"/>
      <c r="C153" s="3"/>
      <c r="D153" s="317"/>
      <c r="F153" s="3"/>
      <c r="G153" s="3"/>
      <c r="H153" s="3"/>
      <c r="I153" s="318"/>
      <c r="K153" s="9">
        <v>11</v>
      </c>
      <c r="L153" s="13" t="s">
        <v>1</v>
      </c>
      <c r="M153" s="50" t="s">
        <v>458</v>
      </c>
      <c r="N153" s="52">
        <v>141</v>
      </c>
      <c r="P153" s="3"/>
      <c r="Q153" s="3"/>
      <c r="R153" s="3"/>
      <c r="S153" s="34"/>
      <c r="U153" s="3"/>
      <c r="V153" s="3"/>
      <c r="W153" s="3"/>
      <c r="X153" s="23"/>
      <c r="Z153" s="3"/>
      <c r="AA153" s="3"/>
      <c r="AB153" s="3"/>
      <c r="AC153" s="26"/>
    </row>
    <row r="155" spans="1:29" x14ac:dyDescent="0.25">
      <c r="A155" s="7">
        <v>1</v>
      </c>
      <c r="B155" s="36">
        <v>2018</v>
      </c>
      <c r="C155" s="36" t="s">
        <v>57</v>
      </c>
      <c r="D155" s="36" t="s">
        <v>136</v>
      </c>
      <c r="F155" s="12">
        <v>2</v>
      </c>
      <c r="G155" s="37">
        <v>2018</v>
      </c>
      <c r="H155" s="37" t="s">
        <v>59</v>
      </c>
      <c r="I155" s="37" t="s">
        <v>136</v>
      </c>
      <c r="K155" s="38">
        <v>3</v>
      </c>
      <c r="L155" s="39">
        <v>2018</v>
      </c>
      <c r="M155" s="39" t="s">
        <v>60</v>
      </c>
      <c r="N155" s="39" t="s">
        <v>136</v>
      </c>
      <c r="P155" s="19">
        <v>4</v>
      </c>
      <c r="Q155" s="40">
        <v>2018</v>
      </c>
      <c r="R155" s="40" t="s">
        <v>61</v>
      </c>
      <c r="S155" s="40" t="s">
        <v>136</v>
      </c>
      <c r="U155" s="20">
        <v>5</v>
      </c>
      <c r="V155" s="41">
        <v>2018</v>
      </c>
      <c r="W155" s="41" t="s">
        <v>62</v>
      </c>
      <c r="X155" s="41" t="s">
        <v>136</v>
      </c>
      <c r="Z155" s="24">
        <v>6</v>
      </c>
      <c r="AA155" s="42">
        <v>2018</v>
      </c>
      <c r="AB155" s="42" t="s">
        <v>63</v>
      </c>
      <c r="AC155" s="42" t="s">
        <v>136</v>
      </c>
    </row>
    <row r="156" spans="1:29" ht="15.75" thickBot="1" x14ac:dyDescent="0.3">
      <c r="A156" s="43" t="s">
        <v>17</v>
      </c>
      <c r="B156" s="43" t="s">
        <v>64</v>
      </c>
      <c r="C156" s="43" t="s">
        <v>65</v>
      </c>
      <c r="D156" s="43" t="s">
        <v>18</v>
      </c>
      <c r="F156" s="44" t="s">
        <v>17</v>
      </c>
      <c r="G156" s="44" t="s">
        <v>64</v>
      </c>
      <c r="H156" s="44" t="s">
        <v>65</v>
      </c>
      <c r="I156" s="44" t="s">
        <v>18</v>
      </c>
      <c r="K156" s="45" t="s">
        <v>17</v>
      </c>
      <c r="L156" s="45" t="s">
        <v>64</v>
      </c>
      <c r="M156" s="45" t="s">
        <v>65</v>
      </c>
      <c r="N156" s="45" t="s">
        <v>18</v>
      </c>
      <c r="P156" s="46" t="s">
        <v>17</v>
      </c>
      <c r="Q156" s="46" t="s">
        <v>64</v>
      </c>
      <c r="R156" s="46" t="s">
        <v>65</v>
      </c>
      <c r="S156" s="46" t="s">
        <v>18</v>
      </c>
      <c r="U156" s="47" t="s">
        <v>17</v>
      </c>
      <c r="V156" s="47" t="s">
        <v>64</v>
      </c>
      <c r="W156" s="47" t="s">
        <v>65</v>
      </c>
      <c r="X156" s="47" t="s">
        <v>18</v>
      </c>
      <c r="Z156" s="48" t="s">
        <v>17</v>
      </c>
      <c r="AA156" s="48" t="s">
        <v>64</v>
      </c>
      <c r="AB156" s="48" t="s">
        <v>65</v>
      </c>
      <c r="AC156" s="48" t="s">
        <v>18</v>
      </c>
    </row>
    <row r="157" spans="1:29" ht="15.75" thickTop="1" x14ac:dyDescent="0.25">
      <c r="A157" s="9">
        <v>1</v>
      </c>
      <c r="B157" s="10" t="s">
        <v>1</v>
      </c>
      <c r="C157" s="11" t="s">
        <v>111</v>
      </c>
      <c r="D157" s="6">
        <v>223</v>
      </c>
      <c r="F157" s="9">
        <v>1</v>
      </c>
      <c r="G157" s="13" t="s">
        <v>1</v>
      </c>
      <c r="H157" s="11" t="s">
        <v>69</v>
      </c>
      <c r="I157" s="346">
        <v>479</v>
      </c>
      <c r="K157" s="9">
        <v>1</v>
      </c>
      <c r="L157" s="13" t="s">
        <v>1</v>
      </c>
      <c r="M157" s="50" t="s">
        <v>137</v>
      </c>
      <c r="N157" s="15">
        <v>498</v>
      </c>
      <c r="P157" s="49">
        <v>1</v>
      </c>
      <c r="Q157" s="22" t="s">
        <v>1</v>
      </c>
      <c r="R157" s="50" t="s">
        <v>66</v>
      </c>
      <c r="S157" s="316">
        <v>532</v>
      </c>
      <c r="U157" s="33">
        <v>1</v>
      </c>
      <c r="V157" s="13" t="s">
        <v>213</v>
      </c>
      <c r="W157" s="11" t="s">
        <v>472</v>
      </c>
      <c r="X157" s="21">
        <v>569</v>
      </c>
      <c r="Z157" s="9">
        <v>1</v>
      </c>
      <c r="AA157" s="22" t="s">
        <v>1</v>
      </c>
      <c r="AB157" s="11" t="s">
        <v>110</v>
      </c>
      <c r="AC157" s="25">
        <v>563</v>
      </c>
    </row>
    <row r="158" spans="1:29" x14ac:dyDescent="0.25">
      <c r="A158" s="9">
        <v>2</v>
      </c>
      <c r="B158" s="10" t="s">
        <v>1</v>
      </c>
      <c r="C158" s="11" t="s">
        <v>119</v>
      </c>
      <c r="D158" s="6">
        <v>219</v>
      </c>
      <c r="F158" s="9">
        <v>2</v>
      </c>
      <c r="G158" s="13" t="s">
        <v>1</v>
      </c>
      <c r="H158" s="11" t="s">
        <v>23</v>
      </c>
      <c r="I158" s="346">
        <v>433</v>
      </c>
      <c r="K158" s="9">
        <v>2</v>
      </c>
      <c r="L158" s="13" t="s">
        <v>1</v>
      </c>
      <c r="M158" s="50" t="s">
        <v>115</v>
      </c>
      <c r="N158" s="15">
        <v>464</v>
      </c>
      <c r="P158" s="49">
        <v>2</v>
      </c>
      <c r="Q158" s="22" t="s">
        <v>1</v>
      </c>
      <c r="R158" s="50" t="s">
        <v>116</v>
      </c>
      <c r="S158" s="316">
        <v>496</v>
      </c>
      <c r="U158" s="33">
        <v>2</v>
      </c>
      <c r="V158" s="13" t="s">
        <v>213</v>
      </c>
      <c r="W158" s="11" t="s">
        <v>259</v>
      </c>
      <c r="X158" s="21">
        <v>563</v>
      </c>
      <c r="Z158" s="9">
        <v>2</v>
      </c>
      <c r="AA158" s="22" t="s">
        <v>1</v>
      </c>
      <c r="AB158" s="11" t="s">
        <v>76</v>
      </c>
      <c r="AC158" s="25">
        <v>550</v>
      </c>
    </row>
    <row r="159" spans="1:29" x14ac:dyDescent="0.25">
      <c r="A159" s="9">
        <v>3</v>
      </c>
      <c r="B159" s="10" t="s">
        <v>1</v>
      </c>
      <c r="C159" s="11" t="s">
        <v>135</v>
      </c>
      <c r="D159" s="6">
        <v>192</v>
      </c>
      <c r="F159" s="9">
        <v>3</v>
      </c>
      <c r="G159" s="13" t="s">
        <v>454</v>
      </c>
      <c r="H159" s="11" t="s">
        <v>251</v>
      </c>
      <c r="I159" s="346">
        <v>413</v>
      </c>
      <c r="K159" s="9">
        <v>3</v>
      </c>
      <c r="L159" s="13" t="s">
        <v>1</v>
      </c>
      <c r="M159" s="50" t="s">
        <v>67</v>
      </c>
      <c r="N159" s="15">
        <v>434</v>
      </c>
      <c r="P159" s="49">
        <v>3</v>
      </c>
      <c r="Q159" s="22" t="s">
        <v>1</v>
      </c>
      <c r="R159" s="50" t="s">
        <v>256</v>
      </c>
      <c r="S159" s="316">
        <v>450</v>
      </c>
      <c r="U159" s="33">
        <v>2</v>
      </c>
      <c r="V159" s="13" t="s">
        <v>454</v>
      </c>
      <c r="W159" s="11" t="s">
        <v>251</v>
      </c>
      <c r="X159" s="21">
        <v>563</v>
      </c>
      <c r="Z159" s="9">
        <v>3</v>
      </c>
      <c r="AA159" s="22" t="s">
        <v>1</v>
      </c>
      <c r="AB159" s="11" t="s">
        <v>121</v>
      </c>
      <c r="AC159" s="25">
        <v>532</v>
      </c>
    </row>
    <row r="160" spans="1:29" x14ac:dyDescent="0.25">
      <c r="A160" s="9">
        <v>4</v>
      </c>
      <c r="B160" s="10" t="s">
        <v>1</v>
      </c>
      <c r="C160" s="11" t="s">
        <v>68</v>
      </c>
      <c r="D160" s="6">
        <v>188</v>
      </c>
      <c r="F160" s="9">
        <v>4</v>
      </c>
      <c r="G160" s="13" t="s">
        <v>1</v>
      </c>
      <c r="H160" s="11" t="s">
        <v>21</v>
      </c>
      <c r="I160" s="346">
        <v>384</v>
      </c>
      <c r="K160" s="9">
        <v>4</v>
      </c>
      <c r="L160" s="13" t="s">
        <v>1</v>
      </c>
      <c r="M160" s="50" t="s">
        <v>111</v>
      </c>
      <c r="N160" s="15">
        <v>369</v>
      </c>
      <c r="P160" s="3"/>
      <c r="Q160" s="3"/>
      <c r="R160" s="3"/>
      <c r="S160" s="34"/>
      <c r="U160" s="33">
        <v>3</v>
      </c>
      <c r="V160" s="13" t="s">
        <v>117</v>
      </c>
      <c r="W160" s="11" t="s">
        <v>118</v>
      </c>
      <c r="X160" s="21">
        <v>552</v>
      </c>
      <c r="Z160" s="9"/>
      <c r="AA160" s="22"/>
      <c r="AB160" s="11"/>
      <c r="AC160" s="25"/>
    </row>
    <row r="161" spans="1:29" x14ac:dyDescent="0.25">
      <c r="A161" s="9">
        <v>5</v>
      </c>
      <c r="B161" s="10" t="s">
        <v>1</v>
      </c>
      <c r="C161" s="11" t="s">
        <v>74</v>
      </c>
      <c r="D161" s="6">
        <v>186</v>
      </c>
      <c r="F161" s="9">
        <v>5</v>
      </c>
      <c r="G161" s="13" t="s">
        <v>1</v>
      </c>
      <c r="H161" s="11" t="s">
        <v>24</v>
      </c>
      <c r="I161" s="346">
        <v>381</v>
      </c>
      <c r="K161" s="9">
        <v>5</v>
      </c>
      <c r="L161" s="13" t="s">
        <v>1</v>
      </c>
      <c r="M161" s="50" t="s">
        <v>457</v>
      </c>
      <c r="N161" s="15">
        <v>351</v>
      </c>
      <c r="P161" s="3"/>
      <c r="Q161" s="3"/>
      <c r="R161" s="3"/>
      <c r="S161" s="34"/>
      <c r="U161" s="33">
        <v>4</v>
      </c>
      <c r="V161" s="13" t="s">
        <v>454</v>
      </c>
      <c r="W161" s="11" t="s">
        <v>473</v>
      </c>
      <c r="X161" s="21">
        <v>544</v>
      </c>
      <c r="Z161" s="9"/>
      <c r="AA161" s="22"/>
      <c r="AB161" s="11"/>
      <c r="AC161" s="25"/>
    </row>
    <row r="162" spans="1:29" x14ac:dyDescent="0.25">
      <c r="A162" s="9">
        <v>6</v>
      </c>
      <c r="B162" s="10" t="s">
        <v>1</v>
      </c>
      <c r="C162" s="11" t="s">
        <v>442</v>
      </c>
      <c r="D162" s="6">
        <v>171</v>
      </c>
      <c r="F162" s="9">
        <v>6</v>
      </c>
      <c r="G162" s="13" t="s">
        <v>0</v>
      </c>
      <c r="H162" s="11" t="s">
        <v>468</v>
      </c>
      <c r="I162" s="346">
        <v>368</v>
      </c>
      <c r="K162" s="9">
        <v>6</v>
      </c>
      <c r="L162" s="13" t="s">
        <v>1</v>
      </c>
      <c r="M162" s="50" t="s">
        <v>458</v>
      </c>
      <c r="N162" s="15">
        <v>306</v>
      </c>
      <c r="P162" s="3"/>
      <c r="Q162" s="3"/>
      <c r="R162" s="3"/>
      <c r="S162" s="34"/>
      <c r="U162" s="33">
        <v>5</v>
      </c>
      <c r="V162" s="13" t="s">
        <v>1</v>
      </c>
      <c r="W162" s="11" t="s">
        <v>464</v>
      </c>
      <c r="X162" s="21">
        <v>538</v>
      </c>
      <c r="Z162" s="3"/>
      <c r="AA162" s="3"/>
      <c r="AB162" s="3"/>
      <c r="AC162" s="26"/>
    </row>
    <row r="163" spans="1:29" x14ac:dyDescent="0.25">
      <c r="A163" s="9">
        <v>7</v>
      </c>
      <c r="B163" s="10" t="s">
        <v>1</v>
      </c>
      <c r="C163" s="11" t="s">
        <v>461</v>
      </c>
      <c r="D163" s="6">
        <v>107</v>
      </c>
      <c r="F163" s="9">
        <v>7</v>
      </c>
      <c r="G163" s="13" t="s">
        <v>1</v>
      </c>
      <c r="H163" s="11" t="s">
        <v>463</v>
      </c>
      <c r="I163" s="346">
        <v>334</v>
      </c>
      <c r="K163" s="9">
        <v>7</v>
      </c>
      <c r="L163" s="13" t="s">
        <v>1</v>
      </c>
      <c r="M163" s="50" t="s">
        <v>134</v>
      </c>
      <c r="N163" s="15">
        <v>252</v>
      </c>
      <c r="P163" s="3"/>
      <c r="Q163" s="3"/>
      <c r="R163" s="3"/>
      <c r="S163" s="34"/>
      <c r="U163" s="33">
        <v>6</v>
      </c>
      <c r="V163" s="13" t="s">
        <v>3</v>
      </c>
      <c r="W163" s="11" t="s">
        <v>70</v>
      </c>
      <c r="X163" s="21">
        <v>535</v>
      </c>
      <c r="Z163" s="3"/>
      <c r="AA163" s="3"/>
      <c r="AB163" s="3"/>
      <c r="AC163" s="26"/>
    </row>
    <row r="164" spans="1:29" x14ac:dyDescent="0.25">
      <c r="A164" s="9">
        <v>8</v>
      </c>
      <c r="B164" s="10" t="s">
        <v>3</v>
      </c>
      <c r="C164" s="11" t="s">
        <v>466</v>
      </c>
      <c r="D164" s="6">
        <v>37</v>
      </c>
      <c r="F164" s="9">
        <v>8</v>
      </c>
      <c r="G164" s="13" t="s">
        <v>1</v>
      </c>
      <c r="H164" s="11" t="s">
        <v>119</v>
      </c>
      <c r="I164" s="346">
        <v>325</v>
      </c>
      <c r="K164" s="9">
        <v>8</v>
      </c>
      <c r="L164" s="13" t="s">
        <v>1</v>
      </c>
      <c r="M164" s="50" t="s">
        <v>73</v>
      </c>
      <c r="N164" s="15">
        <v>236</v>
      </c>
      <c r="P164" s="3"/>
      <c r="Q164" s="3"/>
      <c r="R164" s="3"/>
      <c r="S164" s="34"/>
      <c r="U164" s="33">
        <v>7</v>
      </c>
      <c r="V164" s="13" t="s">
        <v>3</v>
      </c>
      <c r="W164" s="11" t="s">
        <v>398</v>
      </c>
      <c r="X164" s="21">
        <v>462</v>
      </c>
      <c r="Z164" s="3"/>
      <c r="AA164" s="3"/>
      <c r="AB164" s="3"/>
      <c r="AC164" s="26"/>
    </row>
    <row r="165" spans="1:29" x14ac:dyDescent="0.25">
      <c r="A165" s="9">
        <v>9</v>
      </c>
      <c r="B165" s="10" t="s">
        <v>3</v>
      </c>
      <c r="C165" s="11" t="s">
        <v>467</v>
      </c>
      <c r="D165" s="6">
        <v>11</v>
      </c>
      <c r="F165" s="9">
        <v>9</v>
      </c>
      <c r="G165" s="13" t="s">
        <v>1</v>
      </c>
      <c r="H165" s="11" t="s">
        <v>469</v>
      </c>
      <c r="I165" s="346">
        <v>273</v>
      </c>
      <c r="K165" s="9">
        <v>9</v>
      </c>
      <c r="L165" s="13" t="s">
        <v>3</v>
      </c>
      <c r="M165" s="50" t="s">
        <v>212</v>
      </c>
      <c r="N165" s="15">
        <v>212</v>
      </c>
      <c r="P165" s="3"/>
      <c r="Q165" s="3"/>
      <c r="R165" s="3"/>
      <c r="S165" s="34"/>
      <c r="U165" s="33">
        <v>8</v>
      </c>
      <c r="V165" s="13" t="s">
        <v>117</v>
      </c>
      <c r="W165" s="11" t="s">
        <v>392</v>
      </c>
      <c r="X165" s="21">
        <v>434</v>
      </c>
      <c r="Z165" s="3"/>
      <c r="AA165" s="3"/>
      <c r="AB165" s="3"/>
      <c r="AC165" s="26"/>
    </row>
    <row r="166" spans="1:29" x14ac:dyDescent="0.25">
      <c r="A166" s="3"/>
      <c r="B166" s="3"/>
      <c r="C166" s="3"/>
      <c r="D166" s="317"/>
      <c r="F166" s="9">
        <v>10</v>
      </c>
      <c r="G166" s="13" t="s">
        <v>1</v>
      </c>
      <c r="H166" s="11" t="s">
        <v>138</v>
      </c>
      <c r="I166" s="346">
        <v>267</v>
      </c>
      <c r="K166" s="9">
        <v>10</v>
      </c>
      <c r="L166" s="13" t="s">
        <v>3</v>
      </c>
      <c r="M166" s="50" t="s">
        <v>471</v>
      </c>
      <c r="N166" s="15">
        <v>40</v>
      </c>
      <c r="P166" s="3"/>
      <c r="Q166" s="3"/>
      <c r="R166" s="3"/>
      <c r="S166" s="34"/>
      <c r="U166" s="3"/>
      <c r="V166" s="3"/>
      <c r="W166" s="3"/>
      <c r="X166" s="23"/>
      <c r="Z166" s="3"/>
      <c r="AA166" s="3"/>
      <c r="AB166" s="3"/>
      <c r="AC166" s="26"/>
    </row>
    <row r="167" spans="1:29" x14ac:dyDescent="0.25">
      <c r="A167" s="3"/>
      <c r="B167" s="3"/>
      <c r="C167" s="3"/>
      <c r="D167" s="317"/>
      <c r="F167" s="9">
        <v>11</v>
      </c>
      <c r="G167" s="13" t="s">
        <v>1</v>
      </c>
      <c r="H167" s="11" t="s">
        <v>74</v>
      </c>
      <c r="I167" s="346">
        <v>221</v>
      </c>
      <c r="K167" s="9"/>
      <c r="L167" s="13"/>
      <c r="M167" s="50"/>
      <c r="N167" s="52"/>
      <c r="P167" s="3"/>
      <c r="Q167" s="3"/>
      <c r="R167" s="3"/>
      <c r="S167" s="34"/>
      <c r="U167" s="3"/>
      <c r="V167" s="3"/>
      <c r="W167" s="3"/>
      <c r="X167" s="23"/>
      <c r="Z167" s="3"/>
      <c r="AA167" s="3"/>
      <c r="AB167" s="3"/>
      <c r="AC167" s="26"/>
    </row>
    <row r="168" spans="1:29" x14ac:dyDescent="0.25">
      <c r="A168" s="3"/>
      <c r="B168" s="3"/>
      <c r="C168" s="3"/>
      <c r="D168" s="317"/>
      <c r="F168" s="9">
        <v>12</v>
      </c>
      <c r="G168" s="13" t="s">
        <v>3</v>
      </c>
      <c r="H168" s="11" t="s">
        <v>470</v>
      </c>
      <c r="I168" s="346">
        <v>38</v>
      </c>
      <c r="K168" s="9"/>
      <c r="L168" s="13"/>
      <c r="M168" s="50"/>
      <c r="N168" s="52"/>
      <c r="P168" s="3"/>
      <c r="Q168" s="3"/>
      <c r="R168" s="3"/>
      <c r="S168" s="34"/>
      <c r="U168" s="3"/>
      <c r="V168" s="3"/>
      <c r="W168" s="3"/>
      <c r="X168" s="23"/>
      <c r="Z168" s="3"/>
      <c r="AA168" s="3"/>
      <c r="AB168" s="3"/>
      <c r="AC168" s="26"/>
    </row>
    <row r="170" spans="1:29" x14ac:dyDescent="0.25">
      <c r="A170" s="7">
        <v>1</v>
      </c>
      <c r="B170" s="36">
        <v>2018</v>
      </c>
      <c r="C170" s="36" t="s">
        <v>57</v>
      </c>
      <c r="D170" s="36" t="s">
        <v>145</v>
      </c>
      <c r="F170" s="12">
        <v>2</v>
      </c>
      <c r="G170" s="37">
        <v>2018</v>
      </c>
      <c r="H170" s="37" t="s">
        <v>59</v>
      </c>
      <c r="I170" s="37" t="s">
        <v>145</v>
      </c>
      <c r="K170" s="38">
        <v>3</v>
      </c>
      <c r="L170" s="39">
        <v>2018</v>
      </c>
      <c r="M170" s="39" t="s">
        <v>60</v>
      </c>
      <c r="N170" s="39" t="s">
        <v>145</v>
      </c>
      <c r="P170" s="19">
        <v>4</v>
      </c>
      <c r="Q170" s="40">
        <v>2018</v>
      </c>
      <c r="R170" s="40" t="s">
        <v>61</v>
      </c>
      <c r="S170" s="40" t="s">
        <v>145</v>
      </c>
      <c r="U170" s="20">
        <v>5</v>
      </c>
      <c r="V170" s="41">
        <v>2018</v>
      </c>
      <c r="W170" s="41" t="s">
        <v>62</v>
      </c>
      <c r="X170" s="41" t="s">
        <v>145</v>
      </c>
      <c r="Z170" s="24">
        <v>6</v>
      </c>
      <c r="AA170" s="42">
        <v>2018</v>
      </c>
      <c r="AB170" s="42" t="s">
        <v>63</v>
      </c>
      <c r="AC170" s="42" t="s">
        <v>145</v>
      </c>
    </row>
    <row r="171" spans="1:29" ht="15.75" thickBot="1" x14ac:dyDescent="0.3">
      <c r="A171" s="43" t="s">
        <v>17</v>
      </c>
      <c r="B171" s="43" t="s">
        <v>64</v>
      </c>
      <c r="C171" s="43" t="s">
        <v>65</v>
      </c>
      <c r="D171" s="43" t="s">
        <v>18</v>
      </c>
      <c r="F171" s="44" t="s">
        <v>17</v>
      </c>
      <c r="G171" s="44" t="s">
        <v>64</v>
      </c>
      <c r="H171" s="44" t="s">
        <v>65</v>
      </c>
      <c r="I171" s="44" t="s">
        <v>18</v>
      </c>
      <c r="K171" s="45" t="s">
        <v>17</v>
      </c>
      <c r="L171" s="45" t="s">
        <v>64</v>
      </c>
      <c r="M171" s="45" t="s">
        <v>65</v>
      </c>
      <c r="N171" s="45" t="s">
        <v>18</v>
      </c>
      <c r="P171" s="46" t="s">
        <v>17</v>
      </c>
      <c r="Q171" s="46" t="s">
        <v>64</v>
      </c>
      <c r="R171" s="46" t="s">
        <v>65</v>
      </c>
      <c r="S171" s="46" t="s">
        <v>18</v>
      </c>
      <c r="U171" s="47" t="s">
        <v>17</v>
      </c>
      <c r="V171" s="47" t="s">
        <v>64</v>
      </c>
      <c r="W171" s="47" t="s">
        <v>65</v>
      </c>
      <c r="X171" s="47" t="s">
        <v>18</v>
      </c>
      <c r="Z171" s="48" t="s">
        <v>17</v>
      </c>
      <c r="AA171" s="48" t="s">
        <v>64</v>
      </c>
      <c r="AB171" s="48" t="s">
        <v>65</v>
      </c>
      <c r="AC171" s="48" t="s">
        <v>18</v>
      </c>
    </row>
    <row r="172" spans="1:29" ht="15.75" thickTop="1" x14ac:dyDescent="0.25">
      <c r="A172" s="9">
        <v>1</v>
      </c>
      <c r="B172" s="10" t="s">
        <v>1</v>
      </c>
      <c r="C172" s="11" t="s">
        <v>119</v>
      </c>
      <c r="D172" s="6">
        <v>211</v>
      </c>
      <c r="F172" s="9">
        <v>1</v>
      </c>
      <c r="G172" s="13" t="s">
        <v>1</v>
      </c>
      <c r="H172" s="11" t="s">
        <v>23</v>
      </c>
      <c r="I172" s="346">
        <v>441</v>
      </c>
      <c r="K172" s="9">
        <v>1</v>
      </c>
      <c r="L172" s="13" t="s">
        <v>1</v>
      </c>
      <c r="M172" s="50" t="s">
        <v>137</v>
      </c>
      <c r="N172" s="15">
        <v>479</v>
      </c>
      <c r="P172" s="49">
        <v>1</v>
      </c>
      <c r="Q172" s="22" t="s">
        <v>1</v>
      </c>
      <c r="R172" s="50" t="s">
        <v>66</v>
      </c>
      <c r="S172" s="316">
        <v>524</v>
      </c>
      <c r="U172" s="33">
        <v>1</v>
      </c>
      <c r="V172" s="13" t="s">
        <v>213</v>
      </c>
      <c r="W172" s="11" t="s">
        <v>472</v>
      </c>
      <c r="X172" s="21">
        <v>573</v>
      </c>
      <c r="Z172" s="9">
        <v>1</v>
      </c>
      <c r="AA172" s="22" t="s">
        <v>1</v>
      </c>
      <c r="AB172" s="11" t="s">
        <v>76</v>
      </c>
      <c r="AC172" s="25">
        <v>573</v>
      </c>
    </row>
    <row r="173" spans="1:29" x14ac:dyDescent="0.25">
      <c r="A173" s="9">
        <v>2</v>
      </c>
      <c r="B173" s="10" t="s">
        <v>1</v>
      </c>
      <c r="C173" s="11" t="s">
        <v>111</v>
      </c>
      <c r="D173" s="6">
        <v>210</v>
      </c>
      <c r="F173" s="9">
        <v>2</v>
      </c>
      <c r="G173" s="13" t="s">
        <v>1</v>
      </c>
      <c r="H173" s="11" t="s">
        <v>208</v>
      </c>
      <c r="I173" s="346">
        <v>395</v>
      </c>
      <c r="K173" s="9">
        <v>2</v>
      </c>
      <c r="L173" s="13" t="s">
        <v>1</v>
      </c>
      <c r="M173" s="50" t="s">
        <v>115</v>
      </c>
      <c r="N173" s="15">
        <v>471</v>
      </c>
      <c r="P173" s="49">
        <v>2</v>
      </c>
      <c r="Q173" s="22" t="s">
        <v>1</v>
      </c>
      <c r="R173" s="50" t="s">
        <v>256</v>
      </c>
      <c r="S173" s="316">
        <v>413</v>
      </c>
      <c r="U173" s="33">
        <v>2</v>
      </c>
      <c r="V173" s="13" t="s">
        <v>454</v>
      </c>
      <c r="W173" s="11" t="s">
        <v>251</v>
      </c>
      <c r="X173" s="21">
        <v>566</v>
      </c>
      <c r="Z173" s="9">
        <v>2</v>
      </c>
      <c r="AA173" s="22" t="s">
        <v>1</v>
      </c>
      <c r="AB173" s="11" t="s">
        <v>110</v>
      </c>
      <c r="AC173" s="25">
        <v>552</v>
      </c>
    </row>
    <row r="174" spans="1:29" x14ac:dyDescent="0.25">
      <c r="A174" s="9">
        <v>3</v>
      </c>
      <c r="B174" s="10" t="s">
        <v>1</v>
      </c>
      <c r="C174" s="11" t="s">
        <v>74</v>
      </c>
      <c r="D174" s="6">
        <v>203</v>
      </c>
      <c r="F174" s="9">
        <v>3</v>
      </c>
      <c r="G174" s="13" t="s">
        <v>1</v>
      </c>
      <c r="H174" s="11" t="s">
        <v>24</v>
      </c>
      <c r="I174" s="346">
        <v>391</v>
      </c>
      <c r="K174" s="9">
        <v>3</v>
      </c>
      <c r="L174" s="13" t="s">
        <v>1</v>
      </c>
      <c r="M174" s="50" t="s">
        <v>67</v>
      </c>
      <c r="N174" s="15">
        <v>428</v>
      </c>
      <c r="P174" s="49">
        <v>3</v>
      </c>
      <c r="Q174" s="22" t="s">
        <v>1</v>
      </c>
      <c r="R174" s="50" t="s">
        <v>116</v>
      </c>
      <c r="S174" s="316">
        <v>360</v>
      </c>
      <c r="U174" s="33">
        <v>3</v>
      </c>
      <c r="V174" s="13" t="s">
        <v>213</v>
      </c>
      <c r="W174" s="11" t="s">
        <v>259</v>
      </c>
      <c r="X174" s="21">
        <v>556</v>
      </c>
      <c r="Z174" s="16">
        <v>3</v>
      </c>
      <c r="AA174" s="22" t="s">
        <v>1</v>
      </c>
      <c r="AB174" s="11" t="s">
        <v>71</v>
      </c>
      <c r="AC174" s="25">
        <v>526</v>
      </c>
    </row>
    <row r="175" spans="1:29" x14ac:dyDescent="0.25">
      <c r="A175" s="9">
        <v>4</v>
      </c>
      <c r="B175" s="10" t="s">
        <v>1</v>
      </c>
      <c r="C175" s="11" t="s">
        <v>68</v>
      </c>
      <c r="D175" s="6">
        <v>202</v>
      </c>
      <c r="F175" s="9">
        <v>4</v>
      </c>
      <c r="G175" s="13" t="s">
        <v>1</v>
      </c>
      <c r="H175" s="11" t="s">
        <v>119</v>
      </c>
      <c r="I175" s="346">
        <v>370</v>
      </c>
      <c r="K175" s="9">
        <v>4</v>
      </c>
      <c r="L175" s="13" t="s">
        <v>1</v>
      </c>
      <c r="M175" s="50" t="s">
        <v>458</v>
      </c>
      <c r="N175" s="15">
        <v>367</v>
      </c>
      <c r="P175" s="49">
        <v>4</v>
      </c>
      <c r="Q175" s="22" t="s">
        <v>1</v>
      </c>
      <c r="R175" s="50" t="s">
        <v>537</v>
      </c>
      <c r="S175" s="316">
        <v>344</v>
      </c>
      <c r="U175" s="33">
        <v>4</v>
      </c>
      <c r="V175" s="13" t="s">
        <v>117</v>
      </c>
      <c r="W175" s="11" t="s">
        <v>118</v>
      </c>
      <c r="X175" s="21">
        <v>546</v>
      </c>
      <c r="Z175" s="9">
        <v>4</v>
      </c>
      <c r="AA175" s="22" t="s">
        <v>1</v>
      </c>
      <c r="AB175" s="11" t="s">
        <v>72</v>
      </c>
      <c r="AC175" s="25">
        <v>510</v>
      </c>
    </row>
    <row r="176" spans="1:29" x14ac:dyDescent="0.25">
      <c r="A176" s="9">
        <v>5</v>
      </c>
      <c r="B176" s="10" t="s">
        <v>1</v>
      </c>
      <c r="C176" s="11" t="s">
        <v>135</v>
      </c>
      <c r="D176" s="6">
        <v>190</v>
      </c>
      <c r="F176" s="9">
        <v>5</v>
      </c>
      <c r="G176" s="13" t="s">
        <v>1</v>
      </c>
      <c r="H176" s="11" t="s">
        <v>254</v>
      </c>
      <c r="I176" s="346">
        <v>368</v>
      </c>
      <c r="K176" s="9">
        <v>5</v>
      </c>
      <c r="L176" s="13" t="s">
        <v>1</v>
      </c>
      <c r="M176" s="50" t="s">
        <v>111</v>
      </c>
      <c r="N176" s="15">
        <v>340</v>
      </c>
      <c r="P176" s="3"/>
      <c r="Q176" s="3"/>
      <c r="R176" s="3"/>
      <c r="S176" s="34"/>
      <c r="U176" s="33">
        <v>5</v>
      </c>
      <c r="V176" s="13" t="s">
        <v>1</v>
      </c>
      <c r="W176" s="11" t="s">
        <v>464</v>
      </c>
      <c r="X176" s="21">
        <v>527</v>
      </c>
      <c r="Z176" s="3"/>
      <c r="AA176" s="3"/>
      <c r="AB176" s="3"/>
      <c r="AC176" s="26"/>
    </row>
    <row r="177" spans="1:29" x14ac:dyDescent="0.25">
      <c r="A177" s="9">
        <v>6</v>
      </c>
      <c r="B177" s="10" t="s">
        <v>1</v>
      </c>
      <c r="C177" s="11" t="s">
        <v>442</v>
      </c>
      <c r="D177" s="6">
        <v>169</v>
      </c>
      <c r="F177" s="9">
        <v>6</v>
      </c>
      <c r="G177" s="13" t="s">
        <v>454</v>
      </c>
      <c r="H177" s="11" t="s">
        <v>251</v>
      </c>
      <c r="I177" s="346">
        <v>365</v>
      </c>
      <c r="K177" s="9">
        <v>6</v>
      </c>
      <c r="L177" s="13" t="s">
        <v>1</v>
      </c>
      <c r="M177" s="50" t="s">
        <v>22</v>
      </c>
      <c r="N177" s="15">
        <v>297</v>
      </c>
      <c r="P177" s="3"/>
      <c r="Q177" s="3"/>
      <c r="R177" s="3"/>
      <c r="S177" s="34"/>
      <c r="U177" s="33">
        <v>6</v>
      </c>
      <c r="V177" s="13" t="s">
        <v>1</v>
      </c>
      <c r="W177" s="11" t="s">
        <v>538</v>
      </c>
      <c r="X177" s="21">
        <v>485</v>
      </c>
      <c r="Z177" s="3"/>
      <c r="AA177" s="3"/>
      <c r="AB177" s="3"/>
      <c r="AC177" s="26"/>
    </row>
    <row r="178" spans="1:29" x14ac:dyDescent="0.25">
      <c r="A178" s="9">
        <v>7</v>
      </c>
      <c r="B178" s="10" t="s">
        <v>1</v>
      </c>
      <c r="C178" s="11" t="s">
        <v>265</v>
      </c>
      <c r="D178" s="6">
        <v>156</v>
      </c>
      <c r="F178" s="9">
        <v>7</v>
      </c>
      <c r="G178" s="13" t="s">
        <v>1</v>
      </c>
      <c r="H178" s="11" t="s">
        <v>253</v>
      </c>
      <c r="I178" s="346">
        <v>359</v>
      </c>
      <c r="K178" s="9">
        <v>7</v>
      </c>
      <c r="L178" s="13" t="s">
        <v>1</v>
      </c>
      <c r="M178" s="50" t="s">
        <v>134</v>
      </c>
      <c r="N178" s="15">
        <v>235</v>
      </c>
      <c r="P178" s="3"/>
      <c r="Q178" s="3"/>
      <c r="R178" s="3"/>
      <c r="S178" s="34"/>
      <c r="U178" s="33">
        <v>7</v>
      </c>
      <c r="V178" s="13" t="s">
        <v>117</v>
      </c>
      <c r="W178" s="11" t="s">
        <v>392</v>
      </c>
      <c r="X178" s="21">
        <v>132</v>
      </c>
      <c r="Z178" s="3"/>
      <c r="AA178" s="3"/>
      <c r="AB178" s="3"/>
      <c r="AC178" s="26"/>
    </row>
    <row r="179" spans="1:29" x14ac:dyDescent="0.25">
      <c r="A179" s="9">
        <v>8</v>
      </c>
      <c r="B179" s="10" t="s">
        <v>1</v>
      </c>
      <c r="C179" s="11" t="s">
        <v>146</v>
      </c>
      <c r="D179" s="6">
        <v>108</v>
      </c>
      <c r="F179" s="9">
        <v>8</v>
      </c>
      <c r="G179" s="13" t="s">
        <v>1</v>
      </c>
      <c r="H179" s="11" t="s">
        <v>21</v>
      </c>
      <c r="I179" s="346">
        <v>353</v>
      </c>
      <c r="K179" s="3"/>
      <c r="L179" s="3"/>
      <c r="M179" s="3"/>
      <c r="N179" s="18"/>
      <c r="P179" s="3"/>
      <c r="Q179" s="3"/>
      <c r="R179" s="3"/>
      <c r="S179" s="34"/>
      <c r="U179" s="3"/>
      <c r="V179" s="3"/>
      <c r="W179" s="3"/>
      <c r="X179" s="23"/>
      <c r="Z179" s="3"/>
      <c r="AA179" s="3"/>
      <c r="AB179" s="3"/>
      <c r="AC179" s="26"/>
    </row>
    <row r="180" spans="1:29" x14ac:dyDescent="0.25">
      <c r="A180" s="9">
        <v>9</v>
      </c>
      <c r="B180" s="10" t="s">
        <v>1</v>
      </c>
      <c r="C180" s="11" t="s">
        <v>533</v>
      </c>
      <c r="D180" s="6">
        <v>106</v>
      </c>
      <c r="F180" s="9">
        <v>9</v>
      </c>
      <c r="G180" s="13" t="s">
        <v>1</v>
      </c>
      <c r="H180" s="11" t="s">
        <v>463</v>
      </c>
      <c r="I180" s="346">
        <v>284</v>
      </c>
      <c r="K180" s="3"/>
      <c r="L180" s="3"/>
      <c r="M180" s="3"/>
      <c r="N180" s="18"/>
      <c r="P180" s="3"/>
      <c r="Q180" s="3"/>
      <c r="R180" s="3"/>
      <c r="S180" s="34"/>
      <c r="U180" s="3"/>
      <c r="V180" s="3"/>
      <c r="W180" s="3"/>
      <c r="X180" s="23"/>
      <c r="Z180" s="3"/>
      <c r="AA180" s="3"/>
      <c r="AB180" s="3"/>
      <c r="AC180" s="26"/>
    </row>
    <row r="181" spans="1:29" x14ac:dyDescent="0.25">
      <c r="A181" s="9">
        <v>10</v>
      </c>
      <c r="B181" s="10" t="s">
        <v>1</v>
      </c>
      <c r="C181" s="11" t="s">
        <v>534</v>
      </c>
      <c r="D181" s="6">
        <v>105</v>
      </c>
      <c r="F181" s="9">
        <v>10</v>
      </c>
      <c r="G181" s="13" t="s">
        <v>1</v>
      </c>
      <c r="H181" s="11" t="s">
        <v>344</v>
      </c>
      <c r="I181" s="346">
        <v>263</v>
      </c>
      <c r="K181" s="3"/>
      <c r="L181" s="3"/>
      <c r="M181" s="3"/>
      <c r="N181" s="18"/>
      <c r="P181" s="3"/>
      <c r="Q181" s="3"/>
      <c r="R181" s="3"/>
      <c r="S181" s="34"/>
      <c r="U181" s="3"/>
      <c r="V181" s="3"/>
      <c r="W181" s="3"/>
      <c r="X181" s="23"/>
      <c r="Z181" s="3"/>
      <c r="AA181" s="3"/>
      <c r="AB181" s="3"/>
      <c r="AC181" s="26"/>
    </row>
    <row r="182" spans="1:29" x14ac:dyDescent="0.25">
      <c r="A182" s="9">
        <v>11</v>
      </c>
      <c r="B182" s="10" t="s">
        <v>3</v>
      </c>
      <c r="C182" s="11" t="s">
        <v>535</v>
      </c>
      <c r="D182" s="6">
        <v>68</v>
      </c>
      <c r="F182" s="9">
        <v>11</v>
      </c>
      <c r="G182" s="13" t="s">
        <v>1</v>
      </c>
      <c r="H182" s="11" t="s">
        <v>149</v>
      </c>
      <c r="I182" s="346">
        <v>249</v>
      </c>
      <c r="K182" s="3"/>
      <c r="L182" s="3"/>
      <c r="M182" s="3"/>
      <c r="N182" s="18"/>
      <c r="P182" s="3"/>
      <c r="Q182" s="3"/>
      <c r="R182" s="3"/>
      <c r="S182" s="34"/>
      <c r="U182" s="3"/>
      <c r="V182" s="3"/>
      <c r="W182" s="3"/>
      <c r="X182" s="23"/>
      <c r="Z182" s="3"/>
      <c r="AA182" s="3"/>
      <c r="AB182" s="3"/>
      <c r="AC182" s="26"/>
    </row>
    <row r="183" spans="1:29" x14ac:dyDescent="0.25">
      <c r="A183" s="9">
        <v>12</v>
      </c>
      <c r="B183" s="10" t="s">
        <v>3</v>
      </c>
      <c r="C183" s="11" t="s">
        <v>536</v>
      </c>
      <c r="D183" s="6">
        <v>53</v>
      </c>
      <c r="F183" s="3"/>
      <c r="G183" s="3"/>
      <c r="H183" s="3"/>
      <c r="I183" s="318"/>
      <c r="K183" s="3"/>
      <c r="L183" s="3"/>
      <c r="M183" s="3"/>
      <c r="N183" s="18"/>
      <c r="P183" s="3"/>
      <c r="Q183" s="3"/>
      <c r="R183" s="3"/>
      <c r="S183" s="34"/>
      <c r="U183" s="3"/>
      <c r="V183" s="3"/>
      <c r="W183" s="3"/>
      <c r="X183" s="23"/>
      <c r="Z183" s="3"/>
      <c r="AA183" s="3"/>
      <c r="AB183" s="3"/>
      <c r="AC183" s="26"/>
    </row>
  </sheetData>
  <mergeCells count="5">
    <mergeCell ref="B3:H3"/>
    <mergeCell ref="B4:H4"/>
    <mergeCell ref="B5:H5"/>
    <mergeCell ref="B7:H7"/>
    <mergeCell ref="A1:I1"/>
  </mergeCells>
  <pageMargins left="0" right="0" top="0" bottom="0" header="0" footer="0"/>
  <pageSetup paperSize="9" scale="3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0"/>
  <sheetViews>
    <sheetView workbookViewId="0">
      <selection activeCell="T21" sqref="T21"/>
    </sheetView>
  </sheetViews>
  <sheetFormatPr defaultColWidth="9.140625" defaultRowHeight="15" x14ac:dyDescent="0.25"/>
  <cols>
    <col min="1" max="1" width="2.140625" bestFit="1" customWidth="1"/>
    <col min="2" max="2" width="5.140625" bestFit="1" customWidth="1"/>
    <col min="3" max="3" width="17.5703125" bestFit="1" customWidth="1"/>
    <col min="4" max="4" width="32" bestFit="1" customWidth="1"/>
    <col min="5" max="13" width="3.7109375" bestFit="1" customWidth="1"/>
    <col min="14" max="16" width="3.7109375" customWidth="1"/>
    <col min="17" max="17" width="8.85546875" bestFit="1" customWidth="1"/>
  </cols>
  <sheetData>
    <row r="1" spans="1:17" ht="23.25" customHeight="1" x14ac:dyDescent="0.25">
      <c r="A1" s="381" t="s">
        <v>216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5.75" customHeight="1" x14ac:dyDescent="0.25">
      <c r="A2" s="382" t="s">
        <v>217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17" ht="49.5" thickBot="1" x14ac:dyDescent="0.3">
      <c r="A3" s="206" t="s">
        <v>15</v>
      </c>
      <c r="B3" s="207" t="s">
        <v>15</v>
      </c>
      <c r="C3" s="208" t="s">
        <v>19</v>
      </c>
      <c r="D3" s="208" t="s">
        <v>218</v>
      </c>
      <c r="E3" s="209" t="s">
        <v>58</v>
      </c>
      <c r="F3" s="237" t="s">
        <v>75</v>
      </c>
      <c r="G3" s="237" t="s">
        <v>77</v>
      </c>
      <c r="H3" s="237" t="s">
        <v>109</v>
      </c>
      <c r="I3" s="237" t="s">
        <v>113</v>
      </c>
      <c r="J3" s="237" t="s">
        <v>114</v>
      </c>
      <c r="K3" s="237" t="s">
        <v>120</v>
      </c>
      <c r="L3" s="237" t="s">
        <v>122</v>
      </c>
      <c r="M3" s="237" t="s">
        <v>130</v>
      </c>
      <c r="N3" s="237" t="s">
        <v>133</v>
      </c>
      <c r="O3" s="237" t="s">
        <v>136</v>
      </c>
      <c r="P3" s="237" t="s">
        <v>145</v>
      </c>
      <c r="Q3" s="210" t="s">
        <v>219</v>
      </c>
    </row>
    <row r="4" spans="1:17" ht="16.5" thickTop="1" x14ac:dyDescent="0.25">
      <c r="A4" s="211"/>
      <c r="B4" s="160">
        <v>1</v>
      </c>
      <c r="C4" s="213" t="s">
        <v>131</v>
      </c>
      <c r="D4" s="214" t="s">
        <v>119</v>
      </c>
      <c r="E4" s="175">
        <v>31</v>
      </c>
      <c r="F4" s="238">
        <v>29</v>
      </c>
      <c r="G4" s="239">
        <v>33</v>
      </c>
      <c r="H4" s="238">
        <v>41</v>
      </c>
      <c r="I4" s="239">
        <v>39</v>
      </c>
      <c r="J4" s="239">
        <v>15</v>
      </c>
      <c r="K4" s="238">
        <v>15</v>
      </c>
      <c r="L4" s="239">
        <v>26</v>
      </c>
      <c r="M4" s="239">
        <v>30</v>
      </c>
      <c r="N4" s="239">
        <v>36</v>
      </c>
      <c r="O4" s="239">
        <v>35</v>
      </c>
      <c r="P4" s="239">
        <v>35</v>
      </c>
      <c r="Q4" s="410">
        <f t="shared" ref="Q4:Q48" si="0">P4+O4+N4+M4+L4+K4+J4+I4+H4+G4+F4+E4</f>
        <v>365</v>
      </c>
    </row>
    <row r="5" spans="1:17" ht="15.75" x14ac:dyDescent="0.25">
      <c r="A5" s="215"/>
      <c r="B5" s="160">
        <v>2</v>
      </c>
      <c r="C5" s="213" t="s">
        <v>131</v>
      </c>
      <c r="D5" s="214" t="s">
        <v>74</v>
      </c>
      <c r="E5" s="175">
        <v>18</v>
      </c>
      <c r="F5" s="175">
        <v>25</v>
      </c>
      <c r="G5" s="175">
        <v>34</v>
      </c>
      <c r="H5" s="175">
        <v>50</v>
      </c>
      <c r="I5" s="175">
        <v>51</v>
      </c>
      <c r="J5" s="307"/>
      <c r="K5" s="175">
        <v>39</v>
      </c>
      <c r="L5" s="175">
        <v>25</v>
      </c>
      <c r="M5" s="175">
        <v>15</v>
      </c>
      <c r="N5" s="175">
        <v>28</v>
      </c>
      <c r="O5" s="175">
        <v>33</v>
      </c>
      <c r="P5" s="175">
        <v>31</v>
      </c>
      <c r="Q5" s="6">
        <f t="shared" si="0"/>
        <v>349</v>
      </c>
    </row>
    <row r="6" spans="1:17" ht="15.75" x14ac:dyDescent="0.25">
      <c r="A6" s="215"/>
      <c r="B6" s="160">
        <v>3</v>
      </c>
      <c r="C6" s="213" t="s">
        <v>131</v>
      </c>
      <c r="D6" s="214" t="s">
        <v>68</v>
      </c>
      <c r="E6" s="175">
        <v>33</v>
      </c>
      <c r="F6" s="175">
        <v>28</v>
      </c>
      <c r="G6" s="175">
        <v>28</v>
      </c>
      <c r="H6" s="240">
        <v>47</v>
      </c>
      <c r="I6" s="240">
        <v>33</v>
      </c>
      <c r="J6" s="308"/>
      <c r="K6" s="307"/>
      <c r="L6" s="240">
        <v>25</v>
      </c>
      <c r="M6" s="240">
        <v>33</v>
      </c>
      <c r="N6" s="240">
        <v>33</v>
      </c>
      <c r="O6" s="240">
        <v>39</v>
      </c>
      <c r="P6" s="240">
        <v>33</v>
      </c>
      <c r="Q6" s="6">
        <f t="shared" si="0"/>
        <v>332</v>
      </c>
    </row>
    <row r="7" spans="1:17" ht="15.75" x14ac:dyDescent="0.25">
      <c r="A7" s="217"/>
      <c r="B7" s="411">
        <v>4</v>
      </c>
      <c r="C7" s="213" t="s">
        <v>131</v>
      </c>
      <c r="D7" s="214" t="s">
        <v>111</v>
      </c>
      <c r="E7" s="307"/>
      <c r="F7" s="307"/>
      <c r="G7" s="175">
        <v>29</v>
      </c>
      <c r="H7" s="175">
        <v>52</v>
      </c>
      <c r="I7" s="240">
        <v>41</v>
      </c>
      <c r="J7" s="308"/>
      <c r="K7" s="308"/>
      <c r="L7" s="240">
        <v>42</v>
      </c>
      <c r="M7" s="240">
        <v>41</v>
      </c>
      <c r="N7" s="240">
        <v>39</v>
      </c>
      <c r="O7" s="240">
        <v>39</v>
      </c>
      <c r="P7" s="240">
        <v>36</v>
      </c>
      <c r="Q7" s="216">
        <f t="shared" si="0"/>
        <v>319</v>
      </c>
    </row>
    <row r="8" spans="1:17" ht="15.75" x14ac:dyDescent="0.25">
      <c r="A8" s="215"/>
      <c r="B8" s="411">
        <v>5</v>
      </c>
      <c r="C8" s="213" t="s">
        <v>131</v>
      </c>
      <c r="D8" s="214" t="s">
        <v>135</v>
      </c>
      <c r="E8" s="175">
        <v>18</v>
      </c>
      <c r="F8" s="307"/>
      <c r="G8" s="175">
        <v>13</v>
      </c>
      <c r="H8" s="240">
        <v>29</v>
      </c>
      <c r="I8" s="240">
        <v>25</v>
      </c>
      <c r="J8" s="240">
        <v>18</v>
      </c>
      <c r="K8" s="175">
        <v>20</v>
      </c>
      <c r="L8" s="240">
        <v>20</v>
      </c>
      <c r="M8" s="240">
        <v>28</v>
      </c>
      <c r="N8" s="240">
        <v>20</v>
      </c>
      <c r="O8" s="240">
        <v>31</v>
      </c>
      <c r="P8" s="240">
        <v>30</v>
      </c>
      <c r="Q8" s="216">
        <f t="shared" si="0"/>
        <v>252</v>
      </c>
    </row>
    <row r="9" spans="1:17" ht="15.75" x14ac:dyDescent="0.25">
      <c r="A9" s="217"/>
      <c r="B9" s="411">
        <v>6</v>
      </c>
      <c r="C9" s="213" t="s">
        <v>131</v>
      </c>
      <c r="D9" s="214" t="s">
        <v>264</v>
      </c>
      <c r="E9" s="307"/>
      <c r="F9" s="175">
        <v>28</v>
      </c>
      <c r="G9" s="175">
        <v>42</v>
      </c>
      <c r="H9" s="240">
        <v>43</v>
      </c>
      <c r="I9" s="240">
        <v>20</v>
      </c>
      <c r="J9" s="240">
        <v>23</v>
      </c>
      <c r="K9" s="307"/>
      <c r="L9" s="240">
        <v>0</v>
      </c>
      <c r="M9" s="308"/>
      <c r="N9" s="308"/>
      <c r="O9" s="308"/>
      <c r="P9" s="308"/>
      <c r="Q9" s="216">
        <f t="shared" si="0"/>
        <v>156</v>
      </c>
    </row>
    <row r="10" spans="1:17" ht="15.75" x14ac:dyDescent="0.25">
      <c r="A10" s="215"/>
      <c r="B10" s="411">
        <v>7</v>
      </c>
      <c r="C10" s="213" t="s">
        <v>131</v>
      </c>
      <c r="D10" s="214" t="s">
        <v>442</v>
      </c>
      <c r="E10" s="307"/>
      <c r="F10" s="307"/>
      <c r="G10" s="307"/>
      <c r="H10" s="308"/>
      <c r="I10" s="308"/>
      <c r="J10" s="308"/>
      <c r="K10" s="308"/>
      <c r="L10" s="308"/>
      <c r="M10" s="240">
        <v>35</v>
      </c>
      <c r="N10" s="240">
        <v>26</v>
      </c>
      <c r="O10" s="240">
        <v>29</v>
      </c>
      <c r="P10" s="240">
        <v>38</v>
      </c>
      <c r="Q10" s="216">
        <f t="shared" si="0"/>
        <v>128</v>
      </c>
    </row>
    <row r="11" spans="1:17" ht="15.75" x14ac:dyDescent="0.25">
      <c r="A11" s="217"/>
      <c r="B11" s="411">
        <v>8</v>
      </c>
      <c r="C11" s="213" t="s">
        <v>131</v>
      </c>
      <c r="D11" s="214" t="s">
        <v>146</v>
      </c>
      <c r="E11" s="175">
        <v>8</v>
      </c>
      <c r="F11" s="175">
        <v>10</v>
      </c>
      <c r="G11" s="240">
        <v>20</v>
      </c>
      <c r="H11" s="308"/>
      <c r="I11" s="240">
        <v>36</v>
      </c>
      <c r="J11" s="308"/>
      <c r="K11" s="308"/>
      <c r="L11" s="308"/>
      <c r="M11" s="240">
        <v>35</v>
      </c>
      <c r="N11" s="308"/>
      <c r="O11" s="308"/>
      <c r="P11" s="240">
        <v>10</v>
      </c>
      <c r="Q11" s="216">
        <f t="shared" si="0"/>
        <v>119</v>
      </c>
    </row>
    <row r="12" spans="1:17" ht="15.75" x14ac:dyDescent="0.25">
      <c r="A12" s="215"/>
      <c r="B12" s="411">
        <v>9</v>
      </c>
      <c r="C12" s="213" t="s">
        <v>131</v>
      </c>
      <c r="D12" s="214" t="s">
        <v>265</v>
      </c>
      <c r="E12" s="307"/>
      <c r="F12" s="175">
        <v>23</v>
      </c>
      <c r="G12" s="175">
        <v>33</v>
      </c>
      <c r="H12" s="308"/>
      <c r="I12" s="308"/>
      <c r="J12" s="308"/>
      <c r="K12" s="308"/>
      <c r="L12" s="308"/>
      <c r="M12" s="308"/>
      <c r="N12" s="240">
        <v>23</v>
      </c>
      <c r="O12" s="308"/>
      <c r="P12" s="240">
        <v>30</v>
      </c>
      <c r="Q12" s="216">
        <f t="shared" si="0"/>
        <v>109</v>
      </c>
    </row>
    <row r="13" spans="1:17" ht="15.75" x14ac:dyDescent="0.25">
      <c r="A13" s="217"/>
      <c r="B13" s="411">
        <v>10</v>
      </c>
      <c r="C13" s="213" t="s">
        <v>131</v>
      </c>
      <c r="D13" s="214" t="s">
        <v>132</v>
      </c>
      <c r="E13" s="307"/>
      <c r="F13" s="307"/>
      <c r="G13" s="175">
        <v>20</v>
      </c>
      <c r="H13" s="308"/>
      <c r="I13" s="308"/>
      <c r="J13" s="308"/>
      <c r="K13" s="240">
        <v>18</v>
      </c>
      <c r="L13" s="240">
        <v>28</v>
      </c>
      <c r="M13" s="240">
        <v>-5</v>
      </c>
      <c r="N13" s="308"/>
      <c r="O13" s="308"/>
      <c r="P13" s="308"/>
      <c r="Q13" s="216">
        <f t="shared" si="0"/>
        <v>61</v>
      </c>
    </row>
    <row r="14" spans="1:17" ht="15.75" x14ac:dyDescent="0.25">
      <c r="A14" s="215"/>
      <c r="B14" s="411">
        <v>11</v>
      </c>
      <c r="C14" s="213" t="s">
        <v>131</v>
      </c>
      <c r="D14" s="214" t="s">
        <v>148</v>
      </c>
      <c r="E14" s="175">
        <v>23</v>
      </c>
      <c r="F14" s="175">
        <v>21</v>
      </c>
      <c r="G14" s="308"/>
      <c r="H14" s="308"/>
      <c r="I14" s="308"/>
      <c r="J14" s="308"/>
      <c r="K14" s="307"/>
      <c r="L14" s="308"/>
      <c r="M14" s="308"/>
      <c r="N14" s="308"/>
      <c r="O14" s="308"/>
      <c r="P14" s="308"/>
      <c r="Q14" s="216">
        <f t="shared" si="0"/>
        <v>44</v>
      </c>
    </row>
    <row r="15" spans="1:17" ht="15.75" x14ac:dyDescent="0.25">
      <c r="A15" s="217"/>
      <c r="B15" s="411">
        <v>12</v>
      </c>
      <c r="C15" s="213" t="s">
        <v>131</v>
      </c>
      <c r="D15" s="214" t="s">
        <v>341</v>
      </c>
      <c r="E15" s="307"/>
      <c r="F15" s="307"/>
      <c r="G15" s="240">
        <v>23</v>
      </c>
      <c r="H15" s="308"/>
      <c r="I15" s="240">
        <v>18</v>
      </c>
      <c r="J15" s="308"/>
      <c r="K15" s="308"/>
      <c r="L15" s="308"/>
      <c r="M15" s="308"/>
      <c r="N15" s="308"/>
      <c r="O15" s="308"/>
      <c r="P15" s="308"/>
      <c r="Q15" s="216">
        <f t="shared" si="0"/>
        <v>41</v>
      </c>
    </row>
    <row r="16" spans="1:17" ht="15.75" x14ac:dyDescent="0.25">
      <c r="A16" s="215"/>
      <c r="B16" s="411">
        <v>13</v>
      </c>
      <c r="C16" s="347" t="s">
        <v>131</v>
      </c>
      <c r="D16" s="219" t="s">
        <v>461</v>
      </c>
      <c r="E16" s="307"/>
      <c r="F16" s="307"/>
      <c r="G16" s="307"/>
      <c r="H16" s="308"/>
      <c r="I16" s="308"/>
      <c r="J16" s="308"/>
      <c r="K16" s="308"/>
      <c r="L16" s="308"/>
      <c r="M16" s="308"/>
      <c r="N16" s="240">
        <v>15</v>
      </c>
      <c r="O16" s="240">
        <v>23</v>
      </c>
      <c r="P16" s="308"/>
      <c r="Q16" s="216">
        <f t="shared" si="0"/>
        <v>38</v>
      </c>
    </row>
    <row r="17" spans="1:17" ht="15.75" x14ac:dyDescent="0.25">
      <c r="A17" s="217"/>
      <c r="B17" s="411">
        <v>14</v>
      </c>
      <c r="C17" s="213" t="s">
        <v>3</v>
      </c>
      <c r="D17" s="214" t="s">
        <v>447</v>
      </c>
      <c r="E17" s="307"/>
      <c r="F17" s="307"/>
      <c r="G17" s="308"/>
      <c r="H17" s="308"/>
      <c r="I17" s="308"/>
      <c r="J17" s="308"/>
      <c r="K17" s="308"/>
      <c r="L17" s="308"/>
      <c r="M17" s="240">
        <v>37</v>
      </c>
      <c r="N17" s="308"/>
      <c r="O17" s="308"/>
      <c r="P17" s="308"/>
      <c r="Q17" s="216">
        <f t="shared" si="0"/>
        <v>37</v>
      </c>
    </row>
    <row r="18" spans="1:17" ht="15.75" x14ac:dyDescent="0.25">
      <c r="A18" s="3"/>
      <c r="B18" s="411">
        <v>15</v>
      </c>
      <c r="C18" s="213" t="s">
        <v>131</v>
      </c>
      <c r="D18" s="214" t="s">
        <v>147</v>
      </c>
      <c r="E18" s="175">
        <v>15</v>
      </c>
      <c r="F18" s="175">
        <v>18</v>
      </c>
      <c r="G18" s="307"/>
      <c r="H18" s="308"/>
      <c r="I18" s="308"/>
      <c r="J18" s="308"/>
      <c r="K18" s="308"/>
      <c r="L18" s="308"/>
      <c r="M18" s="308"/>
      <c r="N18" s="308"/>
      <c r="O18" s="308"/>
      <c r="P18" s="308"/>
      <c r="Q18" s="216">
        <f t="shared" si="0"/>
        <v>33</v>
      </c>
    </row>
    <row r="19" spans="1:17" ht="15.75" x14ac:dyDescent="0.25">
      <c r="A19" s="3"/>
      <c r="B19" s="411">
        <v>16</v>
      </c>
      <c r="C19" s="213" t="s">
        <v>131</v>
      </c>
      <c r="D19" s="214" t="s">
        <v>338</v>
      </c>
      <c r="E19" s="307"/>
      <c r="F19" s="307"/>
      <c r="G19" s="175">
        <v>31</v>
      </c>
      <c r="H19" s="307"/>
      <c r="I19" s="308"/>
      <c r="J19" s="308"/>
      <c r="K19" s="308"/>
      <c r="L19" s="308"/>
      <c r="M19" s="308"/>
      <c r="N19" s="308"/>
      <c r="O19" s="308"/>
      <c r="P19" s="308"/>
      <c r="Q19" s="216">
        <f t="shared" si="0"/>
        <v>31</v>
      </c>
    </row>
    <row r="20" spans="1:17" ht="15.75" x14ac:dyDescent="0.25">
      <c r="A20" s="3"/>
      <c r="B20" s="411">
        <v>17</v>
      </c>
      <c r="C20" s="213" t="s">
        <v>131</v>
      </c>
      <c r="D20" s="214" t="s">
        <v>340</v>
      </c>
      <c r="E20" s="307"/>
      <c r="F20" s="307"/>
      <c r="G20" s="175">
        <v>13</v>
      </c>
      <c r="H20" s="307"/>
      <c r="I20" s="240">
        <v>10</v>
      </c>
      <c r="J20" s="240">
        <v>8</v>
      </c>
      <c r="K20" s="308"/>
      <c r="L20" s="308"/>
      <c r="M20" s="308"/>
      <c r="N20" s="308"/>
      <c r="O20" s="308"/>
      <c r="P20" s="308"/>
      <c r="Q20" s="216">
        <f t="shared" si="0"/>
        <v>31</v>
      </c>
    </row>
    <row r="21" spans="1:17" ht="15.75" x14ac:dyDescent="0.25">
      <c r="A21" s="3"/>
      <c r="B21" s="411">
        <v>18</v>
      </c>
      <c r="C21" s="213" t="s">
        <v>131</v>
      </c>
      <c r="D21" s="214" t="s">
        <v>394</v>
      </c>
      <c r="E21" s="307"/>
      <c r="F21" s="307"/>
      <c r="G21" s="307"/>
      <c r="H21" s="307"/>
      <c r="I21" s="240">
        <v>29</v>
      </c>
      <c r="J21" s="308"/>
      <c r="K21" s="308"/>
      <c r="L21" s="308"/>
      <c r="M21" s="308"/>
      <c r="N21" s="308"/>
      <c r="O21" s="308"/>
      <c r="P21" s="308"/>
      <c r="Q21" s="216">
        <f t="shared" si="0"/>
        <v>29</v>
      </c>
    </row>
    <row r="22" spans="1:17" ht="15.75" x14ac:dyDescent="0.25">
      <c r="A22" s="3"/>
      <c r="B22" s="411">
        <v>19</v>
      </c>
      <c r="C22" s="213" t="s">
        <v>131</v>
      </c>
      <c r="D22" s="214" t="s">
        <v>207</v>
      </c>
      <c r="E22" s="175">
        <v>28</v>
      </c>
      <c r="F22" s="307"/>
      <c r="G22" s="307"/>
      <c r="H22" s="307"/>
      <c r="I22" s="308"/>
      <c r="J22" s="308"/>
      <c r="K22" s="308"/>
      <c r="L22" s="308"/>
      <c r="M22" s="308"/>
      <c r="N22" s="308"/>
      <c r="O22" s="308"/>
      <c r="P22" s="308"/>
      <c r="Q22" s="216">
        <f t="shared" si="0"/>
        <v>28</v>
      </c>
    </row>
    <row r="23" spans="1:17" ht="15.75" x14ac:dyDescent="0.25">
      <c r="A23" s="3"/>
      <c r="B23" s="411">
        <v>20</v>
      </c>
      <c r="C23" s="213" t="s">
        <v>3</v>
      </c>
      <c r="D23" s="214" t="s">
        <v>449</v>
      </c>
      <c r="E23" s="307"/>
      <c r="F23" s="307"/>
      <c r="G23" s="307"/>
      <c r="H23" s="307"/>
      <c r="I23" s="308"/>
      <c r="J23" s="308"/>
      <c r="K23" s="308"/>
      <c r="L23" s="308"/>
      <c r="M23" s="240">
        <v>28</v>
      </c>
      <c r="N23" s="308"/>
      <c r="O23" s="308"/>
      <c r="P23" s="308"/>
      <c r="Q23" s="216">
        <f t="shared" si="0"/>
        <v>28</v>
      </c>
    </row>
    <row r="24" spans="1:17" ht="15.75" x14ac:dyDescent="0.25">
      <c r="A24" s="3"/>
      <c r="B24" s="411">
        <v>21</v>
      </c>
      <c r="C24" s="348" t="s">
        <v>131</v>
      </c>
      <c r="D24" s="219" t="s">
        <v>533</v>
      </c>
      <c r="E24" s="307"/>
      <c r="F24" s="307"/>
      <c r="G24" s="307"/>
      <c r="H24" s="307"/>
      <c r="I24" s="307"/>
      <c r="J24" s="308"/>
      <c r="K24" s="308"/>
      <c r="L24" s="308"/>
      <c r="M24" s="308"/>
      <c r="N24" s="308"/>
      <c r="O24" s="308"/>
      <c r="P24" s="240">
        <v>28</v>
      </c>
      <c r="Q24" s="216">
        <f t="shared" si="0"/>
        <v>28</v>
      </c>
    </row>
    <row r="25" spans="1:17" ht="15.75" x14ac:dyDescent="0.25">
      <c r="A25" s="3"/>
      <c r="B25" s="411">
        <v>22</v>
      </c>
      <c r="C25" s="347" t="s">
        <v>131</v>
      </c>
      <c r="D25" s="219" t="s">
        <v>534</v>
      </c>
      <c r="E25" s="307"/>
      <c r="F25" s="307"/>
      <c r="G25" s="307"/>
      <c r="H25" s="307"/>
      <c r="I25" s="307"/>
      <c r="J25" s="308"/>
      <c r="K25" s="307"/>
      <c r="L25" s="308"/>
      <c r="M25" s="308"/>
      <c r="N25" s="308"/>
      <c r="O25" s="308"/>
      <c r="P25" s="240">
        <v>26</v>
      </c>
      <c r="Q25" s="216">
        <f t="shared" si="0"/>
        <v>26</v>
      </c>
    </row>
    <row r="26" spans="1:17" ht="15.75" x14ac:dyDescent="0.25">
      <c r="A26" s="3"/>
      <c r="B26" s="411">
        <v>23</v>
      </c>
      <c r="C26" s="213" t="s">
        <v>131</v>
      </c>
      <c r="D26" s="214" t="s">
        <v>266</v>
      </c>
      <c r="E26" s="307"/>
      <c r="F26" s="175">
        <v>23</v>
      </c>
      <c r="G26" s="307"/>
      <c r="H26" s="307"/>
      <c r="I26" s="307"/>
      <c r="J26" s="308"/>
      <c r="K26" s="308"/>
      <c r="L26" s="308"/>
      <c r="M26" s="308"/>
      <c r="N26" s="308"/>
      <c r="O26" s="308"/>
      <c r="P26" s="308"/>
      <c r="Q26" s="216">
        <f t="shared" si="0"/>
        <v>23</v>
      </c>
    </row>
    <row r="27" spans="1:17" ht="15.75" x14ac:dyDescent="0.25">
      <c r="A27" s="3"/>
      <c r="B27" s="411">
        <v>24</v>
      </c>
      <c r="C27" s="213" t="s">
        <v>131</v>
      </c>
      <c r="D27" s="214" t="s">
        <v>339</v>
      </c>
      <c r="E27" s="307"/>
      <c r="F27" s="307"/>
      <c r="G27" s="175">
        <v>23</v>
      </c>
      <c r="H27" s="307"/>
      <c r="I27" s="307"/>
      <c r="J27" s="308"/>
      <c r="K27" s="308"/>
      <c r="L27" s="308"/>
      <c r="M27" s="308"/>
      <c r="N27" s="308"/>
      <c r="O27" s="308"/>
      <c r="P27" s="308"/>
      <c r="Q27" s="216">
        <f t="shared" si="0"/>
        <v>23</v>
      </c>
    </row>
    <row r="28" spans="1:17" ht="15.75" x14ac:dyDescent="0.25">
      <c r="A28" s="3"/>
      <c r="B28" s="411">
        <v>25</v>
      </c>
      <c r="C28" s="213" t="s">
        <v>131</v>
      </c>
      <c r="D28" s="214" t="s">
        <v>443</v>
      </c>
      <c r="E28" s="307"/>
      <c r="F28" s="307"/>
      <c r="G28" s="307"/>
      <c r="H28" s="307"/>
      <c r="I28" s="307"/>
      <c r="J28" s="308"/>
      <c r="K28" s="307"/>
      <c r="L28" s="308"/>
      <c r="M28" s="240">
        <v>21</v>
      </c>
      <c r="N28" s="308"/>
      <c r="O28" s="308"/>
      <c r="P28" s="308"/>
      <c r="Q28" s="216">
        <f t="shared" si="0"/>
        <v>21</v>
      </c>
    </row>
    <row r="29" spans="1:17" ht="15.75" x14ac:dyDescent="0.25">
      <c r="A29" s="3"/>
      <c r="B29" s="411">
        <v>26</v>
      </c>
      <c r="C29" s="347" t="s">
        <v>3</v>
      </c>
      <c r="D29" s="219" t="s">
        <v>535</v>
      </c>
      <c r="E29" s="307"/>
      <c r="F29" s="307"/>
      <c r="G29" s="307"/>
      <c r="H29" s="307"/>
      <c r="I29" s="307"/>
      <c r="J29" s="308"/>
      <c r="K29" s="307"/>
      <c r="L29" s="308"/>
      <c r="M29" s="308"/>
      <c r="N29" s="308"/>
      <c r="O29" s="308"/>
      <c r="P29" s="240">
        <v>20</v>
      </c>
      <c r="Q29" s="216">
        <f t="shared" si="0"/>
        <v>20</v>
      </c>
    </row>
    <row r="30" spans="1:17" ht="15.75" x14ac:dyDescent="0.25">
      <c r="A30" s="3"/>
      <c r="B30" s="411">
        <v>27</v>
      </c>
      <c r="C30" s="213" t="s">
        <v>131</v>
      </c>
      <c r="D30" s="214" t="s">
        <v>444</v>
      </c>
      <c r="E30" s="307"/>
      <c r="F30" s="307"/>
      <c r="G30" s="307"/>
      <c r="H30" s="307"/>
      <c r="I30" s="307"/>
      <c r="J30" s="308"/>
      <c r="K30" s="308"/>
      <c r="L30" s="308"/>
      <c r="M30" s="240">
        <v>18</v>
      </c>
      <c r="N30" s="308"/>
      <c r="O30" s="308"/>
      <c r="P30" s="308"/>
      <c r="Q30" s="216">
        <f t="shared" si="0"/>
        <v>18</v>
      </c>
    </row>
    <row r="31" spans="1:17" ht="15.75" x14ac:dyDescent="0.25">
      <c r="A31" s="3"/>
      <c r="B31" s="411">
        <v>28</v>
      </c>
      <c r="C31" s="347" t="s">
        <v>131</v>
      </c>
      <c r="D31" s="219" t="s">
        <v>462</v>
      </c>
      <c r="E31" s="307"/>
      <c r="F31" s="307"/>
      <c r="G31" s="307"/>
      <c r="H31" s="307"/>
      <c r="I31" s="307"/>
      <c r="J31" s="308"/>
      <c r="K31" s="308"/>
      <c r="L31" s="308"/>
      <c r="M31" s="308"/>
      <c r="N31" s="240">
        <v>18</v>
      </c>
      <c r="O31" s="308"/>
      <c r="P31" s="308"/>
      <c r="Q31" s="216">
        <f t="shared" si="0"/>
        <v>18</v>
      </c>
    </row>
    <row r="32" spans="1:17" ht="15.75" x14ac:dyDescent="0.25">
      <c r="A32" s="3"/>
      <c r="B32" s="411">
        <v>29</v>
      </c>
      <c r="C32" s="213" t="s">
        <v>131</v>
      </c>
      <c r="D32" s="214" t="s">
        <v>139</v>
      </c>
      <c r="E32" s="175">
        <v>10</v>
      </c>
      <c r="F32" s="175">
        <v>5</v>
      </c>
      <c r="G32" s="307"/>
      <c r="H32" s="307"/>
      <c r="I32" s="307"/>
      <c r="J32" s="308"/>
      <c r="K32" s="308"/>
      <c r="L32" s="308"/>
      <c r="M32" s="308"/>
      <c r="N32" s="308"/>
      <c r="O32" s="308"/>
      <c r="P32" s="308"/>
      <c r="Q32" s="216">
        <f t="shared" si="0"/>
        <v>15</v>
      </c>
    </row>
    <row r="33" spans="1:17" ht="15.75" x14ac:dyDescent="0.25">
      <c r="A33" s="3"/>
      <c r="B33" s="411">
        <v>30</v>
      </c>
      <c r="C33" s="213" t="s">
        <v>131</v>
      </c>
      <c r="D33" s="214" t="s">
        <v>342</v>
      </c>
      <c r="E33" s="307"/>
      <c r="F33" s="307"/>
      <c r="G33" s="175">
        <v>15</v>
      </c>
      <c r="H33" s="307"/>
      <c r="I33" s="307"/>
      <c r="J33" s="308"/>
      <c r="K33" s="308"/>
      <c r="L33" s="308"/>
      <c r="M33" s="308"/>
      <c r="N33" s="308"/>
      <c r="O33" s="308"/>
      <c r="P33" s="308"/>
      <c r="Q33" s="216">
        <f t="shared" si="0"/>
        <v>15</v>
      </c>
    </row>
    <row r="34" spans="1:17" ht="15.75" x14ac:dyDescent="0.25">
      <c r="A34" s="3"/>
      <c r="B34" s="411">
        <v>31</v>
      </c>
      <c r="C34" s="213" t="s">
        <v>131</v>
      </c>
      <c r="D34" s="214" t="s">
        <v>445</v>
      </c>
      <c r="E34" s="307"/>
      <c r="F34" s="307"/>
      <c r="G34" s="307"/>
      <c r="H34" s="307"/>
      <c r="I34" s="307"/>
      <c r="J34" s="308"/>
      <c r="K34" s="308"/>
      <c r="L34" s="308"/>
      <c r="M34" s="240">
        <v>15</v>
      </c>
      <c r="N34" s="308"/>
      <c r="O34" s="308"/>
      <c r="P34" s="308"/>
      <c r="Q34" s="216">
        <f t="shared" si="0"/>
        <v>15</v>
      </c>
    </row>
    <row r="35" spans="1:17" ht="15.75" x14ac:dyDescent="0.25">
      <c r="A35" s="3"/>
      <c r="B35" s="411">
        <v>32</v>
      </c>
      <c r="C35" s="213" t="s">
        <v>3</v>
      </c>
      <c r="D35" s="214" t="s">
        <v>466</v>
      </c>
      <c r="E35" s="307"/>
      <c r="F35" s="307"/>
      <c r="G35" s="307"/>
      <c r="H35" s="307"/>
      <c r="I35" s="307"/>
      <c r="J35" s="308"/>
      <c r="K35" s="308"/>
      <c r="L35" s="308"/>
      <c r="M35" s="308"/>
      <c r="N35" s="308"/>
      <c r="O35" s="240">
        <v>13</v>
      </c>
      <c r="P35" s="308"/>
      <c r="Q35" s="216">
        <f t="shared" si="0"/>
        <v>13</v>
      </c>
    </row>
    <row r="36" spans="1:17" ht="15.75" x14ac:dyDescent="0.25">
      <c r="A36" s="3"/>
      <c r="B36" s="411">
        <v>33</v>
      </c>
      <c r="C36" s="213" t="s">
        <v>3</v>
      </c>
      <c r="D36" s="214" t="s">
        <v>436</v>
      </c>
      <c r="E36" s="307"/>
      <c r="F36" s="307"/>
      <c r="G36" s="307"/>
      <c r="H36" s="307"/>
      <c r="I36" s="307"/>
      <c r="J36" s="308"/>
      <c r="K36" s="308"/>
      <c r="L36" s="240">
        <v>10</v>
      </c>
      <c r="M36" s="308"/>
      <c r="N36" s="308"/>
      <c r="O36" s="308"/>
      <c r="P36" s="308"/>
      <c r="Q36" s="216">
        <f t="shared" si="0"/>
        <v>10</v>
      </c>
    </row>
    <row r="37" spans="1:17" ht="15.75" x14ac:dyDescent="0.25">
      <c r="A37" s="3"/>
      <c r="B37" s="411">
        <v>34</v>
      </c>
      <c r="C37" s="213" t="s">
        <v>3</v>
      </c>
      <c r="D37" s="214" t="s">
        <v>437</v>
      </c>
      <c r="E37" s="307"/>
      <c r="F37" s="307"/>
      <c r="G37" s="307"/>
      <c r="H37" s="307"/>
      <c r="I37" s="307"/>
      <c r="J37" s="308"/>
      <c r="K37" s="308"/>
      <c r="L37" s="240">
        <v>10</v>
      </c>
      <c r="M37" s="308"/>
      <c r="N37" s="308"/>
      <c r="O37" s="308"/>
      <c r="P37" s="308"/>
      <c r="Q37" s="216">
        <f t="shared" si="0"/>
        <v>10</v>
      </c>
    </row>
    <row r="38" spans="1:17" ht="15.75" x14ac:dyDescent="0.25">
      <c r="A38" s="3"/>
      <c r="B38" s="411">
        <v>35</v>
      </c>
      <c r="C38" s="213" t="s">
        <v>3</v>
      </c>
      <c r="D38" s="214" t="s">
        <v>446</v>
      </c>
      <c r="E38" s="307"/>
      <c r="F38" s="307"/>
      <c r="G38" s="307"/>
      <c r="H38" s="307"/>
      <c r="I38" s="307"/>
      <c r="J38" s="308"/>
      <c r="K38" s="308"/>
      <c r="L38" s="308"/>
      <c r="M38" s="240">
        <v>10</v>
      </c>
      <c r="N38" s="308"/>
      <c r="O38" s="308"/>
      <c r="P38" s="308"/>
      <c r="Q38" s="216">
        <f t="shared" si="0"/>
        <v>10</v>
      </c>
    </row>
    <row r="39" spans="1:17" ht="15.75" x14ac:dyDescent="0.25">
      <c r="A39" s="3"/>
      <c r="B39" s="411">
        <v>36</v>
      </c>
      <c r="C39" s="213" t="s">
        <v>3</v>
      </c>
      <c r="D39" s="214" t="s">
        <v>451</v>
      </c>
      <c r="E39" s="307"/>
      <c r="F39" s="307"/>
      <c r="G39" s="307"/>
      <c r="H39" s="307"/>
      <c r="I39" s="307"/>
      <c r="J39" s="308"/>
      <c r="K39" s="308"/>
      <c r="L39" s="308"/>
      <c r="M39" s="240">
        <v>10</v>
      </c>
      <c r="N39" s="308"/>
      <c r="O39" s="308"/>
      <c r="P39" s="308"/>
      <c r="Q39" s="216">
        <f t="shared" si="0"/>
        <v>10</v>
      </c>
    </row>
    <row r="40" spans="1:17" ht="15.75" x14ac:dyDescent="0.25">
      <c r="A40" s="3"/>
      <c r="B40" s="411">
        <v>37</v>
      </c>
      <c r="C40" s="213" t="s">
        <v>3</v>
      </c>
      <c r="D40" s="214" t="s">
        <v>395</v>
      </c>
      <c r="E40" s="307"/>
      <c r="F40" s="307"/>
      <c r="G40" s="307"/>
      <c r="H40" s="307"/>
      <c r="I40" s="175">
        <v>5</v>
      </c>
      <c r="J40" s="308"/>
      <c r="K40" s="308"/>
      <c r="L40" s="308"/>
      <c r="M40" s="308"/>
      <c r="N40" s="308"/>
      <c r="O40" s="308"/>
      <c r="P40" s="308"/>
      <c r="Q40" s="216">
        <f t="shared" si="0"/>
        <v>5</v>
      </c>
    </row>
    <row r="41" spans="1:17" ht="15.75" x14ac:dyDescent="0.25">
      <c r="A41" s="3"/>
      <c r="B41" s="411">
        <v>38</v>
      </c>
      <c r="C41" s="213" t="s">
        <v>3</v>
      </c>
      <c r="D41" s="214" t="s">
        <v>396</v>
      </c>
      <c r="E41" s="307"/>
      <c r="F41" s="307"/>
      <c r="G41" s="307"/>
      <c r="H41" s="307"/>
      <c r="I41" s="175">
        <v>5</v>
      </c>
      <c r="J41" s="308"/>
      <c r="K41" s="308"/>
      <c r="L41" s="308"/>
      <c r="M41" s="308"/>
      <c r="N41" s="308"/>
      <c r="O41" s="308"/>
      <c r="P41" s="308"/>
      <c r="Q41" s="216">
        <f t="shared" si="0"/>
        <v>5</v>
      </c>
    </row>
    <row r="42" spans="1:17" ht="15.75" x14ac:dyDescent="0.25">
      <c r="A42" s="3"/>
      <c r="B42" s="411">
        <v>39</v>
      </c>
      <c r="C42" s="213" t="s">
        <v>3</v>
      </c>
      <c r="D42" s="214" t="s">
        <v>452</v>
      </c>
      <c r="E42" s="307"/>
      <c r="F42" s="307"/>
      <c r="G42" s="307"/>
      <c r="H42" s="307"/>
      <c r="I42" s="307"/>
      <c r="J42" s="308"/>
      <c r="K42" s="308"/>
      <c r="L42" s="308"/>
      <c r="M42" s="240">
        <v>5</v>
      </c>
      <c r="N42" s="308"/>
      <c r="O42" s="308"/>
      <c r="P42" s="308"/>
      <c r="Q42" s="216">
        <f t="shared" si="0"/>
        <v>5</v>
      </c>
    </row>
    <row r="43" spans="1:17" ht="15.75" x14ac:dyDescent="0.25">
      <c r="A43" s="3"/>
      <c r="B43" s="411">
        <v>40</v>
      </c>
      <c r="C43" s="347" t="s">
        <v>3</v>
      </c>
      <c r="D43" s="219" t="s">
        <v>536</v>
      </c>
      <c r="E43" s="307"/>
      <c r="F43" s="307"/>
      <c r="G43" s="307"/>
      <c r="H43" s="307"/>
      <c r="I43" s="307"/>
      <c r="J43" s="308"/>
      <c r="K43" s="308"/>
      <c r="L43" s="308"/>
      <c r="M43" s="308"/>
      <c r="N43" s="308"/>
      <c r="O43" s="308"/>
      <c r="P43" s="240">
        <v>5</v>
      </c>
      <c r="Q43" s="216">
        <f t="shared" si="0"/>
        <v>5</v>
      </c>
    </row>
    <row r="44" spans="1:17" ht="15.75" x14ac:dyDescent="0.25">
      <c r="A44" s="3"/>
      <c r="B44" s="411">
        <v>41</v>
      </c>
      <c r="C44" s="213" t="s">
        <v>3</v>
      </c>
      <c r="D44" s="214" t="s">
        <v>435</v>
      </c>
      <c r="E44" s="307"/>
      <c r="F44" s="307"/>
      <c r="G44" s="307"/>
      <c r="H44" s="307"/>
      <c r="I44" s="307"/>
      <c r="J44" s="308"/>
      <c r="K44" s="308"/>
      <c r="L44" s="240">
        <v>0</v>
      </c>
      <c r="M44" s="308"/>
      <c r="N44" s="308"/>
      <c r="O44" s="308"/>
      <c r="P44" s="308"/>
      <c r="Q44" s="216">
        <f t="shared" si="0"/>
        <v>0</v>
      </c>
    </row>
    <row r="45" spans="1:17" ht="15.75" x14ac:dyDescent="0.25">
      <c r="A45" s="3"/>
      <c r="B45" s="411">
        <v>42</v>
      </c>
      <c r="C45" s="213" t="s">
        <v>3</v>
      </c>
      <c r="D45" s="214" t="s">
        <v>448</v>
      </c>
      <c r="E45" s="307"/>
      <c r="F45" s="307"/>
      <c r="G45" s="307"/>
      <c r="H45" s="307"/>
      <c r="I45" s="307"/>
      <c r="J45" s="308"/>
      <c r="K45" s="308"/>
      <c r="L45" s="308"/>
      <c r="M45" s="240">
        <v>0</v>
      </c>
      <c r="N45" s="308"/>
      <c r="O45" s="308"/>
      <c r="P45" s="308"/>
      <c r="Q45" s="216">
        <f t="shared" si="0"/>
        <v>0</v>
      </c>
    </row>
    <row r="46" spans="1:17" ht="15.75" x14ac:dyDescent="0.25">
      <c r="A46" s="3"/>
      <c r="B46" s="411">
        <v>43</v>
      </c>
      <c r="C46" s="213" t="s">
        <v>3</v>
      </c>
      <c r="D46" s="214" t="s">
        <v>450</v>
      </c>
      <c r="E46" s="307"/>
      <c r="F46" s="307"/>
      <c r="G46" s="307"/>
      <c r="H46" s="307"/>
      <c r="I46" s="307"/>
      <c r="J46" s="308"/>
      <c r="K46" s="308"/>
      <c r="L46" s="308"/>
      <c r="M46" s="240">
        <v>0</v>
      </c>
      <c r="N46" s="308"/>
      <c r="O46" s="308"/>
      <c r="P46" s="308"/>
      <c r="Q46" s="216">
        <f t="shared" si="0"/>
        <v>0</v>
      </c>
    </row>
    <row r="47" spans="1:17" ht="15.75" x14ac:dyDescent="0.25">
      <c r="A47" s="3"/>
      <c r="B47" s="411">
        <v>44</v>
      </c>
      <c r="C47" s="213" t="s">
        <v>3</v>
      </c>
      <c r="D47" s="214" t="s">
        <v>453</v>
      </c>
      <c r="E47" s="307"/>
      <c r="F47" s="307"/>
      <c r="G47" s="307"/>
      <c r="H47" s="307"/>
      <c r="I47" s="307"/>
      <c r="J47" s="308"/>
      <c r="K47" s="308"/>
      <c r="L47" s="308"/>
      <c r="M47" s="240">
        <v>0</v>
      </c>
      <c r="N47" s="308"/>
      <c r="O47" s="308"/>
      <c r="P47" s="308"/>
      <c r="Q47" s="216">
        <f t="shared" si="0"/>
        <v>0</v>
      </c>
    </row>
    <row r="48" spans="1:17" ht="15.75" x14ac:dyDescent="0.25">
      <c r="A48" s="3"/>
      <c r="B48" s="411">
        <v>45</v>
      </c>
      <c r="C48" s="213" t="s">
        <v>3</v>
      </c>
      <c r="D48" s="214" t="s">
        <v>467</v>
      </c>
      <c r="E48" s="307"/>
      <c r="F48" s="307"/>
      <c r="G48" s="307"/>
      <c r="H48" s="307"/>
      <c r="I48" s="307"/>
      <c r="J48" s="308"/>
      <c r="K48" s="308"/>
      <c r="L48" s="308"/>
      <c r="M48" s="308"/>
      <c r="N48" s="308"/>
      <c r="O48" s="240">
        <v>0</v>
      </c>
      <c r="P48" s="308"/>
      <c r="Q48" s="216">
        <f t="shared" si="0"/>
        <v>0</v>
      </c>
    </row>
    <row r="50" spans="1:17" ht="23.25" x14ac:dyDescent="0.35">
      <c r="A50" s="383" t="s">
        <v>220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</row>
  </sheetData>
  <mergeCells count="3">
    <mergeCell ref="A1:Q1"/>
    <mergeCell ref="A2:Q2"/>
    <mergeCell ref="A50:Q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18"/>
  <sheetViews>
    <sheetView workbookViewId="0">
      <selection activeCell="O115" sqref="O115"/>
    </sheetView>
  </sheetViews>
  <sheetFormatPr defaultRowHeight="15" x14ac:dyDescent="0.25"/>
  <cols>
    <col min="1" max="1" width="5.5703125" bestFit="1" customWidth="1"/>
    <col min="2" max="2" width="27.42578125" customWidth="1"/>
    <col min="3" max="3" width="27" bestFit="1" customWidth="1"/>
    <col min="4" max="10" width="4.7109375" bestFit="1" customWidth="1"/>
    <col min="11" max="11" width="5.28515625" bestFit="1" customWidth="1"/>
    <col min="12" max="13" width="4.7109375" customWidth="1"/>
    <col min="14" max="14" width="4.7109375" bestFit="1" customWidth="1"/>
    <col min="15" max="15" width="4.7109375" customWidth="1"/>
    <col min="16" max="17" width="4.7109375" bestFit="1" customWidth="1"/>
    <col min="18" max="18" width="4.7109375" customWidth="1"/>
  </cols>
  <sheetData>
    <row r="1" spans="1:18" ht="30" customHeight="1" x14ac:dyDescent="0.35">
      <c r="A1" s="385" t="s">
        <v>150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18" ht="15.75" x14ac:dyDescent="0.25">
      <c r="B2" s="4" t="s">
        <v>151</v>
      </c>
      <c r="C2" s="4"/>
      <c r="D2" s="4"/>
      <c r="E2" s="4"/>
      <c r="F2" s="4"/>
    </row>
    <row r="3" spans="1:18" ht="162.75" x14ac:dyDescent="0.25">
      <c r="A3" s="95" t="s">
        <v>15</v>
      </c>
      <c r="B3" s="96" t="s">
        <v>152</v>
      </c>
      <c r="C3" s="96" t="s">
        <v>123</v>
      </c>
      <c r="D3" s="97" t="s">
        <v>2</v>
      </c>
      <c r="E3" s="97" t="s">
        <v>153</v>
      </c>
      <c r="F3" s="98" t="s">
        <v>87</v>
      </c>
      <c r="G3" s="97" t="s">
        <v>154</v>
      </c>
      <c r="H3" s="98" t="s">
        <v>155</v>
      </c>
      <c r="I3" s="98" t="s">
        <v>7</v>
      </c>
      <c r="J3" s="98" t="s">
        <v>156</v>
      </c>
      <c r="K3" s="97" t="s">
        <v>157</v>
      </c>
      <c r="L3" s="97" t="s">
        <v>5</v>
      </c>
      <c r="M3" s="95" t="s">
        <v>11</v>
      </c>
      <c r="N3" s="99" t="s">
        <v>49</v>
      </c>
      <c r="O3" s="95" t="s">
        <v>158</v>
      </c>
      <c r="P3" s="95" t="s">
        <v>159</v>
      </c>
      <c r="Q3" s="95" t="s">
        <v>50</v>
      </c>
      <c r="R3" s="95" t="s">
        <v>50</v>
      </c>
    </row>
    <row r="4" spans="1:18" ht="18.75" x14ac:dyDescent="0.3">
      <c r="A4" s="100"/>
      <c r="B4" s="101" t="s">
        <v>2</v>
      </c>
      <c r="C4" s="102" t="s">
        <v>1</v>
      </c>
      <c r="D4" s="103"/>
      <c r="E4" s="100">
        <v>1</v>
      </c>
      <c r="F4" s="100">
        <v>2</v>
      </c>
      <c r="G4" s="100">
        <v>2</v>
      </c>
      <c r="H4" s="100">
        <v>2</v>
      </c>
      <c r="I4" s="100">
        <v>0</v>
      </c>
      <c r="J4" s="100">
        <v>0</v>
      </c>
      <c r="K4" s="100">
        <v>2</v>
      </c>
      <c r="L4" s="100">
        <v>1</v>
      </c>
      <c r="M4" s="100">
        <v>0</v>
      </c>
      <c r="N4" s="101">
        <f>M4+L4+K4+J4+I4+H4+G4+F4+E4+D4</f>
        <v>10</v>
      </c>
      <c r="O4" s="101">
        <v>0</v>
      </c>
      <c r="P4" s="101"/>
      <c r="Q4" s="101"/>
      <c r="R4" s="101"/>
    </row>
    <row r="5" spans="1:18" ht="18.75" x14ac:dyDescent="0.3">
      <c r="A5" s="104">
        <v>1</v>
      </c>
      <c r="B5" s="105" t="s">
        <v>153</v>
      </c>
      <c r="C5" s="106" t="s">
        <v>1</v>
      </c>
      <c r="D5" s="107">
        <v>1</v>
      </c>
      <c r="E5" s="108"/>
      <c r="F5" s="107">
        <v>2</v>
      </c>
      <c r="G5" s="107">
        <v>2</v>
      </c>
      <c r="H5" s="107">
        <v>2</v>
      </c>
      <c r="I5" s="107">
        <v>2</v>
      </c>
      <c r="J5" s="107">
        <v>2</v>
      </c>
      <c r="K5" s="107">
        <v>2</v>
      </c>
      <c r="L5" s="107">
        <v>1</v>
      </c>
      <c r="M5" s="107">
        <v>0</v>
      </c>
      <c r="N5" s="109">
        <f t="shared" ref="N5:N12" si="0">M5+L5+K5+J5+I5+H5+G5+F5+E5+D5</f>
        <v>14</v>
      </c>
      <c r="O5" s="109"/>
      <c r="P5" s="110">
        <v>6</v>
      </c>
      <c r="Q5" s="109">
        <v>5</v>
      </c>
      <c r="R5" s="109"/>
    </row>
    <row r="6" spans="1:18" ht="18.75" x14ac:dyDescent="0.3">
      <c r="A6" s="96"/>
      <c r="B6" s="111" t="s">
        <v>87</v>
      </c>
      <c r="C6" s="112" t="s">
        <v>1</v>
      </c>
      <c r="D6" s="96">
        <v>0</v>
      </c>
      <c r="E6" s="96">
        <v>0</v>
      </c>
      <c r="F6" s="108"/>
      <c r="G6" s="96">
        <v>2</v>
      </c>
      <c r="H6" s="96">
        <v>2</v>
      </c>
      <c r="I6" s="96">
        <v>1</v>
      </c>
      <c r="J6" s="96">
        <v>2</v>
      </c>
      <c r="K6" s="96">
        <v>2</v>
      </c>
      <c r="L6" s="96">
        <v>0</v>
      </c>
      <c r="M6" s="96">
        <v>1</v>
      </c>
      <c r="N6" s="101">
        <f t="shared" si="0"/>
        <v>10</v>
      </c>
      <c r="O6" s="101">
        <v>0</v>
      </c>
      <c r="P6" s="113"/>
      <c r="Q6" s="101"/>
      <c r="R6" s="101"/>
    </row>
    <row r="7" spans="1:18" ht="18.75" x14ac:dyDescent="0.3">
      <c r="A7" s="96"/>
      <c r="B7" s="113" t="s">
        <v>154</v>
      </c>
      <c r="C7" s="114" t="s">
        <v>160</v>
      </c>
      <c r="D7" s="96">
        <v>0</v>
      </c>
      <c r="E7" s="96">
        <v>0</v>
      </c>
      <c r="F7" s="96">
        <v>0</v>
      </c>
      <c r="G7" s="108"/>
      <c r="H7" s="96">
        <v>1</v>
      </c>
      <c r="I7" s="96">
        <v>1</v>
      </c>
      <c r="J7" s="96">
        <v>2</v>
      </c>
      <c r="K7" s="96">
        <v>2</v>
      </c>
      <c r="L7" s="96">
        <v>0</v>
      </c>
      <c r="M7" s="96">
        <v>0</v>
      </c>
      <c r="N7" s="101">
        <f t="shared" si="0"/>
        <v>6</v>
      </c>
      <c r="O7" s="101"/>
      <c r="P7" s="113"/>
      <c r="Q7" s="101"/>
      <c r="R7" s="101"/>
    </row>
    <row r="8" spans="1:18" ht="18.75" x14ac:dyDescent="0.3">
      <c r="A8" s="115"/>
      <c r="B8" s="111" t="s">
        <v>155</v>
      </c>
      <c r="C8" s="112" t="s">
        <v>160</v>
      </c>
      <c r="D8" s="116">
        <v>0</v>
      </c>
      <c r="E8" s="116">
        <v>0</v>
      </c>
      <c r="F8" s="116">
        <v>0</v>
      </c>
      <c r="G8" s="116">
        <v>1</v>
      </c>
      <c r="H8" s="108"/>
      <c r="I8" s="116">
        <v>0</v>
      </c>
      <c r="J8" s="116">
        <v>1</v>
      </c>
      <c r="K8" s="116">
        <v>1</v>
      </c>
      <c r="L8" s="116">
        <v>0</v>
      </c>
      <c r="M8" s="116">
        <v>0</v>
      </c>
      <c r="N8" s="101">
        <f t="shared" si="0"/>
        <v>3</v>
      </c>
      <c r="O8" s="101"/>
      <c r="P8" s="111"/>
      <c r="Q8" s="117"/>
      <c r="R8" s="117"/>
    </row>
    <row r="9" spans="1:18" ht="18.75" x14ac:dyDescent="0.3">
      <c r="A9" s="104"/>
      <c r="B9" s="110" t="s">
        <v>7</v>
      </c>
      <c r="C9" s="118" t="s">
        <v>1</v>
      </c>
      <c r="D9" s="107">
        <v>2</v>
      </c>
      <c r="E9" s="107">
        <v>0</v>
      </c>
      <c r="F9" s="107">
        <v>1</v>
      </c>
      <c r="G9" s="107">
        <v>1</v>
      </c>
      <c r="H9" s="107">
        <v>2</v>
      </c>
      <c r="I9" s="108"/>
      <c r="J9" s="107">
        <v>2</v>
      </c>
      <c r="K9" s="107">
        <v>2</v>
      </c>
      <c r="L9" s="107">
        <v>2</v>
      </c>
      <c r="M9" s="107">
        <v>0</v>
      </c>
      <c r="N9" s="109">
        <f t="shared" si="0"/>
        <v>12</v>
      </c>
      <c r="O9" s="101"/>
      <c r="P9" s="111">
        <v>4</v>
      </c>
      <c r="Q9" s="117"/>
      <c r="R9" s="117"/>
    </row>
    <row r="10" spans="1:18" ht="18.75" x14ac:dyDescent="0.3">
      <c r="A10" s="115"/>
      <c r="B10" s="111" t="s">
        <v>156</v>
      </c>
      <c r="C10" s="112" t="s">
        <v>1</v>
      </c>
      <c r="D10" s="116">
        <v>2</v>
      </c>
      <c r="E10" s="116">
        <v>0</v>
      </c>
      <c r="F10" s="116">
        <v>0</v>
      </c>
      <c r="G10" s="116">
        <v>0</v>
      </c>
      <c r="H10" s="116">
        <v>1</v>
      </c>
      <c r="I10" s="116">
        <v>0</v>
      </c>
      <c r="J10" s="108"/>
      <c r="K10" s="116">
        <v>1</v>
      </c>
      <c r="L10" s="116">
        <v>2</v>
      </c>
      <c r="M10" s="116">
        <v>0</v>
      </c>
      <c r="N10" s="101">
        <f t="shared" si="0"/>
        <v>6</v>
      </c>
      <c r="O10" s="101"/>
      <c r="P10" s="111"/>
      <c r="Q10" s="117"/>
      <c r="R10" s="117"/>
    </row>
    <row r="11" spans="1:18" ht="18.75" x14ac:dyDescent="0.3">
      <c r="A11" s="96"/>
      <c r="B11" s="113" t="s">
        <v>157</v>
      </c>
      <c r="C11" s="114" t="s">
        <v>117</v>
      </c>
      <c r="D11" s="96">
        <v>0</v>
      </c>
      <c r="E11" s="96">
        <v>0</v>
      </c>
      <c r="F11" s="96">
        <v>0</v>
      </c>
      <c r="G11" s="96">
        <v>0</v>
      </c>
      <c r="H11" s="96">
        <v>1</v>
      </c>
      <c r="I11" s="96">
        <v>0</v>
      </c>
      <c r="J11" s="96">
        <v>1</v>
      </c>
      <c r="K11" s="108"/>
      <c r="L11" s="96">
        <v>0</v>
      </c>
      <c r="M11" s="96">
        <v>1</v>
      </c>
      <c r="N11" s="101">
        <f t="shared" si="0"/>
        <v>3</v>
      </c>
      <c r="O11" s="101"/>
      <c r="P11" s="113"/>
      <c r="Q11" s="101"/>
      <c r="R11" s="101"/>
    </row>
    <row r="12" spans="1:18" ht="18.75" x14ac:dyDescent="0.3">
      <c r="A12" s="107"/>
      <c r="B12" s="110" t="s">
        <v>5</v>
      </c>
      <c r="C12" s="118" t="s">
        <v>1</v>
      </c>
      <c r="D12" s="107">
        <v>1</v>
      </c>
      <c r="E12" s="107">
        <v>1</v>
      </c>
      <c r="F12" s="107">
        <v>2</v>
      </c>
      <c r="G12" s="107">
        <v>2</v>
      </c>
      <c r="H12" s="107">
        <v>2</v>
      </c>
      <c r="I12" s="107">
        <v>0</v>
      </c>
      <c r="J12" s="107">
        <v>0</v>
      </c>
      <c r="K12" s="107">
        <v>2</v>
      </c>
      <c r="L12" s="108">
        <v>0</v>
      </c>
      <c r="M12" s="107"/>
      <c r="N12" s="109">
        <f t="shared" si="0"/>
        <v>10</v>
      </c>
      <c r="O12" s="109">
        <v>1</v>
      </c>
      <c r="P12" s="110">
        <v>6</v>
      </c>
      <c r="Q12" s="101">
        <v>2</v>
      </c>
      <c r="R12" s="101"/>
    </row>
    <row r="13" spans="1:18" ht="15.75" x14ac:dyDescent="0.25">
      <c r="B13" s="4" t="s">
        <v>151</v>
      </c>
      <c r="C13" s="4"/>
      <c r="D13" s="4"/>
      <c r="E13" s="4"/>
      <c r="F13" s="4"/>
    </row>
    <row r="14" spans="1:18" ht="162.75" x14ac:dyDescent="0.25">
      <c r="A14" s="95" t="s">
        <v>15</v>
      </c>
      <c r="B14" s="96" t="s">
        <v>161</v>
      </c>
      <c r="C14" s="96" t="s">
        <v>123</v>
      </c>
      <c r="D14" s="119" t="s">
        <v>56</v>
      </c>
      <c r="E14" s="119" t="s">
        <v>47</v>
      </c>
      <c r="F14" s="120" t="s">
        <v>6</v>
      </c>
      <c r="G14" s="119" t="s">
        <v>46</v>
      </c>
      <c r="H14" s="120" t="s">
        <v>8</v>
      </c>
      <c r="I14" s="120" t="s">
        <v>43</v>
      </c>
      <c r="J14" s="120" t="s">
        <v>55</v>
      </c>
      <c r="K14" s="119" t="s">
        <v>162</v>
      </c>
      <c r="L14" s="119" t="s">
        <v>163</v>
      </c>
      <c r="M14" s="95" t="s">
        <v>11</v>
      </c>
      <c r="N14" s="99" t="s">
        <v>49</v>
      </c>
      <c r="O14" s="95" t="s">
        <v>158</v>
      </c>
      <c r="P14" s="95" t="s">
        <v>159</v>
      </c>
      <c r="Q14" s="95" t="s">
        <v>50</v>
      </c>
      <c r="R14" s="95" t="s">
        <v>50</v>
      </c>
    </row>
    <row r="15" spans="1:18" ht="18.75" x14ac:dyDescent="0.3">
      <c r="A15" s="100"/>
      <c r="B15" s="101" t="s">
        <v>56</v>
      </c>
      <c r="C15" s="102" t="s">
        <v>1</v>
      </c>
      <c r="D15" s="103"/>
      <c r="E15" s="100">
        <v>1</v>
      </c>
      <c r="F15" s="100">
        <v>0</v>
      </c>
      <c r="G15" s="100">
        <v>0</v>
      </c>
      <c r="H15" s="100">
        <v>2</v>
      </c>
      <c r="I15" s="100">
        <v>0</v>
      </c>
      <c r="J15" s="100">
        <v>0</v>
      </c>
      <c r="K15" s="100">
        <v>2</v>
      </c>
      <c r="L15" s="100">
        <v>2</v>
      </c>
      <c r="M15" s="100">
        <v>0</v>
      </c>
      <c r="N15" s="101">
        <f t="shared" ref="N15:N23" si="1">M15+L15+K15+J15+I15+H15+G15+F15+E15+D15</f>
        <v>7</v>
      </c>
      <c r="O15" s="101"/>
      <c r="P15" s="101"/>
      <c r="Q15" s="101"/>
      <c r="R15" s="101"/>
    </row>
    <row r="16" spans="1:18" ht="18.75" x14ac:dyDescent="0.3">
      <c r="A16" s="96"/>
      <c r="B16" s="113" t="s">
        <v>47</v>
      </c>
      <c r="C16" s="114" t="s">
        <v>1</v>
      </c>
      <c r="D16" s="96">
        <v>1</v>
      </c>
      <c r="E16" s="108"/>
      <c r="F16" s="96">
        <v>2</v>
      </c>
      <c r="G16" s="96">
        <v>0</v>
      </c>
      <c r="H16" s="96">
        <v>2</v>
      </c>
      <c r="I16" s="96">
        <v>0</v>
      </c>
      <c r="J16" s="96">
        <v>0</v>
      </c>
      <c r="K16" s="96">
        <v>0</v>
      </c>
      <c r="L16" s="96">
        <v>2</v>
      </c>
      <c r="M16" s="96">
        <v>0</v>
      </c>
      <c r="N16" s="101">
        <f t="shared" si="1"/>
        <v>7</v>
      </c>
      <c r="O16" s="101"/>
      <c r="P16" s="113"/>
      <c r="Q16" s="101"/>
      <c r="R16" s="101"/>
    </row>
    <row r="17" spans="1:18" ht="18.75" x14ac:dyDescent="0.3">
      <c r="A17" s="107"/>
      <c r="B17" s="110" t="s">
        <v>6</v>
      </c>
      <c r="C17" s="118" t="s">
        <v>1</v>
      </c>
      <c r="D17" s="107">
        <v>2</v>
      </c>
      <c r="E17" s="107">
        <v>0</v>
      </c>
      <c r="F17" s="107"/>
      <c r="G17" s="107">
        <v>1</v>
      </c>
      <c r="H17" s="107">
        <v>2</v>
      </c>
      <c r="I17" s="107">
        <v>2</v>
      </c>
      <c r="J17" s="107">
        <v>1</v>
      </c>
      <c r="K17" s="107">
        <v>0</v>
      </c>
      <c r="L17" s="107">
        <v>2</v>
      </c>
      <c r="M17" s="107">
        <v>0</v>
      </c>
      <c r="N17" s="109">
        <f t="shared" si="1"/>
        <v>10</v>
      </c>
      <c r="O17" s="101">
        <v>1</v>
      </c>
      <c r="P17" s="113">
        <v>5</v>
      </c>
      <c r="Q17" s="101"/>
      <c r="R17" s="101"/>
    </row>
    <row r="18" spans="1:18" ht="18.75" x14ac:dyDescent="0.3">
      <c r="A18" s="107"/>
      <c r="B18" s="110" t="s">
        <v>46</v>
      </c>
      <c r="C18" s="118" t="s">
        <v>1</v>
      </c>
      <c r="D18" s="107">
        <v>2</v>
      </c>
      <c r="E18" s="107">
        <v>2</v>
      </c>
      <c r="F18" s="107">
        <v>1</v>
      </c>
      <c r="G18" s="108"/>
      <c r="H18" s="107">
        <v>2</v>
      </c>
      <c r="I18" s="107">
        <v>0</v>
      </c>
      <c r="J18" s="107">
        <v>2</v>
      </c>
      <c r="K18" s="107">
        <v>1</v>
      </c>
      <c r="L18" s="107">
        <v>0</v>
      </c>
      <c r="M18" s="107">
        <v>1</v>
      </c>
      <c r="N18" s="109">
        <f t="shared" si="1"/>
        <v>11</v>
      </c>
      <c r="O18" s="101"/>
      <c r="P18" s="113">
        <v>5</v>
      </c>
      <c r="Q18" s="101"/>
      <c r="R18" s="101"/>
    </row>
    <row r="19" spans="1:18" ht="18.75" x14ac:dyDescent="0.3">
      <c r="A19" s="115"/>
      <c r="B19" s="111" t="s">
        <v>8</v>
      </c>
      <c r="C19" s="112" t="s">
        <v>1</v>
      </c>
      <c r="D19" s="116">
        <v>0</v>
      </c>
      <c r="E19" s="116">
        <v>0</v>
      </c>
      <c r="F19" s="116">
        <v>0</v>
      </c>
      <c r="G19" s="116">
        <v>0</v>
      </c>
      <c r="H19" s="108"/>
      <c r="I19" s="116">
        <v>2</v>
      </c>
      <c r="J19" s="116">
        <v>0</v>
      </c>
      <c r="K19" s="116">
        <v>0</v>
      </c>
      <c r="L19" s="116">
        <v>0</v>
      </c>
      <c r="M19" s="116">
        <v>0</v>
      </c>
      <c r="N19" s="101">
        <f t="shared" si="1"/>
        <v>2</v>
      </c>
      <c r="O19" s="101"/>
      <c r="P19" s="111"/>
      <c r="Q19" s="117"/>
      <c r="R19" s="117"/>
    </row>
    <row r="20" spans="1:18" ht="18.75" x14ac:dyDescent="0.3">
      <c r="A20" s="115"/>
      <c r="B20" s="111" t="s">
        <v>43</v>
      </c>
      <c r="C20" s="112" t="s">
        <v>1</v>
      </c>
      <c r="D20" s="116">
        <v>2</v>
      </c>
      <c r="E20" s="116">
        <v>2</v>
      </c>
      <c r="F20" s="116">
        <v>0</v>
      </c>
      <c r="G20" s="116">
        <v>2</v>
      </c>
      <c r="H20" s="116">
        <v>0</v>
      </c>
      <c r="I20" s="108"/>
      <c r="J20" s="116">
        <v>1</v>
      </c>
      <c r="K20" s="116">
        <v>1</v>
      </c>
      <c r="L20" s="116">
        <v>2</v>
      </c>
      <c r="M20" s="116">
        <v>0</v>
      </c>
      <c r="N20" s="101">
        <f t="shared" si="1"/>
        <v>10</v>
      </c>
      <c r="O20" s="101">
        <v>0</v>
      </c>
      <c r="P20" s="111"/>
      <c r="Q20" s="117"/>
      <c r="R20" s="117"/>
    </row>
    <row r="21" spans="1:18" ht="18.75" x14ac:dyDescent="0.3">
      <c r="A21" s="104"/>
      <c r="B21" s="110" t="s">
        <v>55</v>
      </c>
      <c r="C21" s="118" t="s">
        <v>1</v>
      </c>
      <c r="D21" s="107">
        <v>2</v>
      </c>
      <c r="E21" s="107">
        <v>2</v>
      </c>
      <c r="F21" s="107">
        <v>1</v>
      </c>
      <c r="G21" s="107">
        <v>0</v>
      </c>
      <c r="H21" s="107">
        <v>2</v>
      </c>
      <c r="I21" s="107">
        <v>1</v>
      </c>
      <c r="J21" s="108"/>
      <c r="K21" s="107">
        <v>2</v>
      </c>
      <c r="L21" s="107">
        <v>2</v>
      </c>
      <c r="M21" s="107">
        <v>0</v>
      </c>
      <c r="N21" s="109">
        <f t="shared" si="1"/>
        <v>12</v>
      </c>
      <c r="O21" s="101"/>
      <c r="P21" s="111">
        <v>4</v>
      </c>
      <c r="Q21" s="117"/>
      <c r="R21" s="117"/>
    </row>
    <row r="22" spans="1:18" ht="18.75" x14ac:dyDescent="0.3">
      <c r="A22" s="96"/>
      <c r="B22" s="113" t="s">
        <v>162</v>
      </c>
      <c r="C22" s="114" t="s">
        <v>164</v>
      </c>
      <c r="D22" s="96">
        <v>0</v>
      </c>
      <c r="E22" s="96">
        <v>2</v>
      </c>
      <c r="F22" s="96">
        <v>2</v>
      </c>
      <c r="G22" s="96">
        <v>1</v>
      </c>
      <c r="H22" s="96">
        <v>2</v>
      </c>
      <c r="I22" s="96">
        <v>1</v>
      </c>
      <c r="J22" s="96">
        <v>0</v>
      </c>
      <c r="K22" s="108"/>
      <c r="L22" s="96">
        <v>0</v>
      </c>
      <c r="M22" s="96">
        <v>0</v>
      </c>
      <c r="N22" s="101">
        <f t="shared" si="1"/>
        <v>8</v>
      </c>
      <c r="O22" s="101"/>
      <c r="P22" s="113"/>
      <c r="Q22" s="101"/>
      <c r="R22" s="101"/>
    </row>
    <row r="23" spans="1:18" ht="18.75" x14ac:dyDescent="0.3">
      <c r="A23" s="96"/>
      <c r="B23" s="113" t="s">
        <v>163</v>
      </c>
      <c r="C23" s="114" t="s">
        <v>117</v>
      </c>
      <c r="D23" s="96">
        <v>0</v>
      </c>
      <c r="E23" s="96">
        <v>0</v>
      </c>
      <c r="F23" s="96">
        <v>0</v>
      </c>
      <c r="G23" s="96">
        <v>2</v>
      </c>
      <c r="H23" s="96">
        <v>2</v>
      </c>
      <c r="I23" s="96">
        <v>0</v>
      </c>
      <c r="J23" s="96">
        <v>0</v>
      </c>
      <c r="K23" s="96">
        <v>2</v>
      </c>
      <c r="L23" s="108"/>
      <c r="M23" s="96">
        <v>1</v>
      </c>
      <c r="N23" s="101">
        <f t="shared" si="1"/>
        <v>7</v>
      </c>
      <c r="O23" s="101"/>
      <c r="P23" s="113"/>
      <c r="Q23" s="101"/>
      <c r="R23" s="101"/>
    </row>
    <row r="24" spans="1:18" ht="15.75" x14ac:dyDescent="0.25">
      <c r="B24" s="4" t="s">
        <v>151</v>
      </c>
      <c r="C24" s="4"/>
      <c r="D24" s="4"/>
      <c r="E24" s="4"/>
      <c r="F24" s="4"/>
    </row>
    <row r="25" spans="1:18" ht="162.75" x14ac:dyDescent="0.25">
      <c r="A25" s="95" t="s">
        <v>15</v>
      </c>
      <c r="B25" s="96" t="s">
        <v>165</v>
      </c>
      <c r="C25" s="96" t="s">
        <v>123</v>
      </c>
      <c r="D25" s="119" t="s">
        <v>13</v>
      </c>
      <c r="E25" s="119" t="s">
        <v>166</v>
      </c>
      <c r="F25" s="120" t="s">
        <v>54</v>
      </c>
      <c r="G25" s="119" t="s">
        <v>167</v>
      </c>
      <c r="H25" s="120" t="s">
        <v>4</v>
      </c>
      <c r="I25" s="120" t="s">
        <v>144</v>
      </c>
      <c r="J25" s="120" t="s">
        <v>142</v>
      </c>
      <c r="K25" s="119" t="s">
        <v>9</v>
      </c>
      <c r="L25" s="119" t="s">
        <v>53</v>
      </c>
      <c r="M25" s="95" t="s">
        <v>11</v>
      </c>
      <c r="N25" s="99" t="s">
        <v>49</v>
      </c>
      <c r="O25" s="95" t="s">
        <v>158</v>
      </c>
      <c r="P25" s="95" t="s">
        <v>159</v>
      </c>
      <c r="Q25" s="95" t="s">
        <v>50</v>
      </c>
      <c r="R25" s="95" t="s">
        <v>50</v>
      </c>
    </row>
    <row r="26" spans="1:18" ht="18.75" x14ac:dyDescent="0.3">
      <c r="A26" s="100"/>
      <c r="B26" s="101" t="s">
        <v>13</v>
      </c>
      <c r="C26" s="102" t="s">
        <v>1</v>
      </c>
      <c r="D26" s="103"/>
      <c r="E26" s="100">
        <v>0</v>
      </c>
      <c r="F26" s="100">
        <v>0</v>
      </c>
      <c r="G26" s="100">
        <v>1</v>
      </c>
      <c r="H26" s="100">
        <v>0</v>
      </c>
      <c r="I26" s="100">
        <v>0</v>
      </c>
      <c r="J26" s="100">
        <v>2</v>
      </c>
      <c r="K26" s="100">
        <v>1</v>
      </c>
      <c r="L26" s="100">
        <v>2</v>
      </c>
      <c r="M26" s="100">
        <v>0</v>
      </c>
      <c r="N26" s="101">
        <f t="shared" ref="N26:N34" si="2">M26+L26+K26+J26+I26+H26+G26+F26+E26+D26</f>
        <v>6</v>
      </c>
      <c r="O26" s="101"/>
      <c r="P26" s="101"/>
      <c r="Q26" s="101"/>
      <c r="R26" s="101"/>
    </row>
    <row r="27" spans="1:18" ht="18.75" x14ac:dyDescent="0.3">
      <c r="A27" s="96"/>
      <c r="B27" s="113" t="s">
        <v>166</v>
      </c>
      <c r="C27" s="114" t="s">
        <v>3</v>
      </c>
      <c r="D27" s="96">
        <v>2</v>
      </c>
      <c r="E27" s="108"/>
      <c r="F27" s="96">
        <v>1</v>
      </c>
      <c r="G27" s="96">
        <v>0</v>
      </c>
      <c r="H27" s="96">
        <v>2</v>
      </c>
      <c r="I27" s="96">
        <v>0</v>
      </c>
      <c r="J27" s="96">
        <v>0</v>
      </c>
      <c r="K27" s="96">
        <v>2</v>
      </c>
      <c r="L27" s="96">
        <v>2</v>
      </c>
      <c r="M27" s="96">
        <v>0</v>
      </c>
      <c r="N27" s="101">
        <f t="shared" si="2"/>
        <v>9</v>
      </c>
      <c r="O27" s="101"/>
      <c r="P27" s="113"/>
      <c r="Q27" s="101"/>
      <c r="R27" s="101"/>
    </row>
    <row r="28" spans="1:18" ht="18.75" x14ac:dyDescent="0.3">
      <c r="A28" s="104">
        <v>2</v>
      </c>
      <c r="B28" s="105" t="s">
        <v>54</v>
      </c>
      <c r="C28" s="106" t="s">
        <v>1</v>
      </c>
      <c r="D28" s="107">
        <v>2</v>
      </c>
      <c r="E28" s="107">
        <v>1</v>
      </c>
      <c r="F28" s="108"/>
      <c r="G28" s="107">
        <v>1</v>
      </c>
      <c r="H28" s="107">
        <v>1</v>
      </c>
      <c r="I28" s="107">
        <v>1</v>
      </c>
      <c r="J28" s="107">
        <v>0</v>
      </c>
      <c r="K28" s="107">
        <v>2</v>
      </c>
      <c r="L28" s="107">
        <v>2</v>
      </c>
      <c r="M28" s="107">
        <v>0</v>
      </c>
      <c r="N28" s="109">
        <f t="shared" si="2"/>
        <v>10</v>
      </c>
      <c r="O28" s="109"/>
      <c r="P28" s="110">
        <v>6</v>
      </c>
      <c r="Q28" s="109">
        <v>4</v>
      </c>
      <c r="R28" s="109">
        <v>5</v>
      </c>
    </row>
    <row r="29" spans="1:18" ht="18.75" x14ac:dyDescent="0.3">
      <c r="A29" s="107"/>
      <c r="B29" s="110" t="s">
        <v>167</v>
      </c>
      <c r="C29" s="118" t="s">
        <v>0</v>
      </c>
      <c r="D29" s="107">
        <v>1</v>
      </c>
      <c r="E29" s="107">
        <v>2</v>
      </c>
      <c r="F29" s="107">
        <v>1</v>
      </c>
      <c r="G29" s="108"/>
      <c r="H29" s="107">
        <v>2</v>
      </c>
      <c r="I29" s="107">
        <v>0</v>
      </c>
      <c r="J29" s="107">
        <v>1</v>
      </c>
      <c r="K29" s="107">
        <v>2</v>
      </c>
      <c r="L29" s="107">
        <v>2</v>
      </c>
      <c r="M29" s="107">
        <v>0</v>
      </c>
      <c r="N29" s="109">
        <f t="shared" si="2"/>
        <v>11</v>
      </c>
      <c r="O29" s="101"/>
      <c r="P29" s="113"/>
      <c r="Q29" s="101"/>
      <c r="R29" s="101"/>
    </row>
    <row r="30" spans="1:18" ht="18.75" x14ac:dyDescent="0.3">
      <c r="A30" s="115"/>
      <c r="B30" s="111" t="s">
        <v>4</v>
      </c>
      <c r="C30" s="112" t="s">
        <v>1</v>
      </c>
      <c r="D30" s="116">
        <v>2</v>
      </c>
      <c r="E30" s="116">
        <v>0</v>
      </c>
      <c r="F30" s="116">
        <v>1</v>
      </c>
      <c r="G30" s="116">
        <v>0</v>
      </c>
      <c r="H30" s="108"/>
      <c r="I30" s="116">
        <v>1</v>
      </c>
      <c r="J30" s="116">
        <v>1</v>
      </c>
      <c r="K30" s="116">
        <v>2</v>
      </c>
      <c r="L30" s="116">
        <v>2</v>
      </c>
      <c r="M30" s="116">
        <v>0</v>
      </c>
      <c r="N30" s="101">
        <f t="shared" si="2"/>
        <v>9</v>
      </c>
      <c r="O30" s="101"/>
      <c r="P30" s="111"/>
      <c r="Q30" s="117"/>
      <c r="R30" s="117"/>
    </row>
    <row r="31" spans="1:18" ht="18.75" x14ac:dyDescent="0.3">
      <c r="A31" s="104"/>
      <c r="B31" s="110" t="s">
        <v>144</v>
      </c>
      <c r="C31" s="118" t="s">
        <v>1</v>
      </c>
      <c r="D31" s="107">
        <v>2</v>
      </c>
      <c r="E31" s="107">
        <v>2</v>
      </c>
      <c r="F31" s="107">
        <v>1</v>
      </c>
      <c r="G31" s="107">
        <v>2</v>
      </c>
      <c r="H31" s="107">
        <v>1</v>
      </c>
      <c r="I31" s="108"/>
      <c r="J31" s="107">
        <v>1</v>
      </c>
      <c r="K31" s="107">
        <v>2</v>
      </c>
      <c r="L31" s="107">
        <v>1</v>
      </c>
      <c r="M31" s="107">
        <v>0</v>
      </c>
      <c r="N31" s="109">
        <f t="shared" si="2"/>
        <v>12</v>
      </c>
      <c r="O31" s="101"/>
      <c r="P31" s="111"/>
      <c r="Q31" s="117"/>
      <c r="R31" s="117"/>
    </row>
    <row r="32" spans="1:18" ht="18.75" x14ac:dyDescent="0.3">
      <c r="A32" s="115"/>
      <c r="B32" s="111" t="s">
        <v>142</v>
      </c>
      <c r="C32" s="112" t="s">
        <v>1</v>
      </c>
      <c r="D32" s="116">
        <v>0</v>
      </c>
      <c r="E32" s="116">
        <v>2</v>
      </c>
      <c r="F32" s="116">
        <v>2</v>
      </c>
      <c r="G32" s="116">
        <v>1</v>
      </c>
      <c r="H32" s="116">
        <v>1</v>
      </c>
      <c r="I32" s="116">
        <v>1</v>
      </c>
      <c r="J32" s="108"/>
      <c r="K32" s="116">
        <v>0</v>
      </c>
      <c r="L32" s="116">
        <v>1</v>
      </c>
      <c r="M32" s="116">
        <v>0</v>
      </c>
      <c r="N32" s="101">
        <f t="shared" si="2"/>
        <v>8</v>
      </c>
      <c r="O32" s="101"/>
      <c r="P32" s="111"/>
      <c r="Q32" s="117"/>
      <c r="R32" s="117"/>
    </row>
    <row r="33" spans="1:18" ht="18.75" x14ac:dyDescent="0.3">
      <c r="A33" s="96"/>
      <c r="B33" s="113" t="s">
        <v>9</v>
      </c>
      <c r="C33" s="114" t="s">
        <v>1</v>
      </c>
      <c r="D33" s="96">
        <v>1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2</v>
      </c>
      <c r="K33" s="108"/>
      <c r="L33" s="96">
        <v>2</v>
      </c>
      <c r="M33" s="96">
        <v>0</v>
      </c>
      <c r="N33" s="101">
        <f t="shared" si="2"/>
        <v>5</v>
      </c>
      <c r="O33" s="101"/>
      <c r="P33" s="113"/>
      <c r="Q33" s="101"/>
      <c r="R33" s="101"/>
    </row>
    <row r="34" spans="1:18" ht="18.75" x14ac:dyDescent="0.3">
      <c r="A34" s="96"/>
      <c r="B34" s="113" t="s">
        <v>53</v>
      </c>
      <c r="C34" s="114" t="s">
        <v>1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1</v>
      </c>
      <c r="J34" s="96">
        <v>1</v>
      </c>
      <c r="K34" s="96">
        <v>0</v>
      </c>
      <c r="L34" s="108"/>
      <c r="M34" s="96">
        <v>1</v>
      </c>
      <c r="N34" s="101">
        <f t="shared" si="2"/>
        <v>3</v>
      </c>
      <c r="O34" s="101"/>
      <c r="P34" s="113"/>
      <c r="Q34" s="101"/>
      <c r="R34" s="101"/>
    </row>
    <row r="35" spans="1:18" ht="15.75" x14ac:dyDescent="0.25">
      <c r="B35" s="4" t="s">
        <v>151</v>
      </c>
      <c r="C35" s="4"/>
      <c r="D35" s="4"/>
      <c r="E35" s="4"/>
      <c r="F35" s="4"/>
    </row>
    <row r="36" spans="1:18" ht="162.75" x14ac:dyDescent="0.25">
      <c r="A36" s="95" t="s">
        <v>15</v>
      </c>
      <c r="B36" s="96" t="s">
        <v>168</v>
      </c>
      <c r="C36" s="96" t="s">
        <v>123</v>
      </c>
      <c r="D36" s="119" t="s">
        <v>169</v>
      </c>
      <c r="E36" s="119" t="s">
        <v>170</v>
      </c>
      <c r="F36" s="120" t="s">
        <v>12</v>
      </c>
      <c r="G36" s="119" t="s">
        <v>14</v>
      </c>
      <c r="H36" s="120" t="s">
        <v>171</v>
      </c>
      <c r="I36" s="120" t="s">
        <v>48</v>
      </c>
      <c r="J36" s="120" t="s">
        <v>172</v>
      </c>
      <c r="K36" s="119" t="s">
        <v>44</v>
      </c>
      <c r="L36" s="119" t="s">
        <v>52</v>
      </c>
      <c r="M36" s="95" t="s">
        <v>11</v>
      </c>
      <c r="N36" s="99" t="s">
        <v>49</v>
      </c>
      <c r="O36" s="95" t="s">
        <v>158</v>
      </c>
      <c r="P36" s="95" t="s">
        <v>159</v>
      </c>
      <c r="Q36" s="95" t="s">
        <v>50</v>
      </c>
      <c r="R36" s="95" t="s">
        <v>50</v>
      </c>
    </row>
    <row r="37" spans="1:18" ht="18.75" x14ac:dyDescent="0.3">
      <c r="A37" s="100"/>
      <c r="B37" s="101" t="s">
        <v>169</v>
      </c>
      <c r="C37" s="102" t="s">
        <v>141</v>
      </c>
      <c r="D37" s="103"/>
      <c r="E37" s="100">
        <v>0</v>
      </c>
      <c r="F37" s="100">
        <v>1</v>
      </c>
      <c r="G37" s="100">
        <v>0</v>
      </c>
      <c r="H37" s="100">
        <v>1</v>
      </c>
      <c r="I37" s="100">
        <v>2</v>
      </c>
      <c r="J37" s="100">
        <v>2</v>
      </c>
      <c r="K37" s="100">
        <v>1</v>
      </c>
      <c r="L37" s="100">
        <v>2</v>
      </c>
      <c r="M37" s="100">
        <v>0</v>
      </c>
      <c r="N37" s="101">
        <f>M37+L37+K37+J37+I37+H37+G37+F37+E37+D37</f>
        <v>9</v>
      </c>
      <c r="O37" s="101">
        <v>0</v>
      </c>
      <c r="P37" s="101"/>
      <c r="Q37" s="101"/>
      <c r="R37" s="101"/>
    </row>
    <row r="38" spans="1:18" ht="18.75" x14ac:dyDescent="0.3">
      <c r="A38" s="107"/>
      <c r="B38" s="110" t="s">
        <v>170</v>
      </c>
      <c r="C38" s="118" t="s">
        <v>173</v>
      </c>
      <c r="D38" s="107">
        <v>2</v>
      </c>
      <c r="E38" s="108"/>
      <c r="F38" s="107">
        <v>0</v>
      </c>
      <c r="G38" s="107">
        <v>0</v>
      </c>
      <c r="H38" s="107">
        <v>2</v>
      </c>
      <c r="I38" s="107">
        <v>2</v>
      </c>
      <c r="J38" s="107">
        <v>2</v>
      </c>
      <c r="K38" s="107">
        <v>0</v>
      </c>
      <c r="L38" s="107">
        <v>0</v>
      </c>
      <c r="M38" s="107">
        <v>1</v>
      </c>
      <c r="N38" s="109">
        <f t="shared" ref="N38:N45" si="3">M38+L38+K38+J38+I38+H38+G38+F38+E38+D38</f>
        <v>9</v>
      </c>
      <c r="O38" s="101">
        <v>1</v>
      </c>
      <c r="P38" s="113">
        <v>4</v>
      </c>
      <c r="Q38" s="101"/>
      <c r="R38" s="101"/>
    </row>
    <row r="39" spans="1:18" ht="18.75" x14ac:dyDescent="0.3">
      <c r="A39" s="107"/>
      <c r="B39" s="110" t="s">
        <v>12</v>
      </c>
      <c r="C39" s="118" t="s">
        <v>16</v>
      </c>
      <c r="D39" s="107">
        <v>1</v>
      </c>
      <c r="E39" s="107">
        <v>2</v>
      </c>
      <c r="F39" s="108"/>
      <c r="G39" s="107">
        <v>0</v>
      </c>
      <c r="H39" s="107">
        <v>1</v>
      </c>
      <c r="I39" s="107">
        <v>2</v>
      </c>
      <c r="J39" s="107">
        <v>1</v>
      </c>
      <c r="K39" s="107">
        <v>2</v>
      </c>
      <c r="L39" s="107">
        <v>2</v>
      </c>
      <c r="M39" s="107">
        <v>1</v>
      </c>
      <c r="N39" s="109">
        <f t="shared" si="3"/>
        <v>12</v>
      </c>
      <c r="O39" s="101"/>
      <c r="P39" s="113">
        <v>5</v>
      </c>
      <c r="Q39" s="101"/>
      <c r="R39" s="101"/>
    </row>
    <row r="40" spans="1:18" ht="18.75" x14ac:dyDescent="0.3">
      <c r="A40" s="104">
        <v>3</v>
      </c>
      <c r="B40" s="105" t="s">
        <v>14</v>
      </c>
      <c r="C40" s="106" t="s">
        <v>1</v>
      </c>
      <c r="D40" s="107">
        <v>2</v>
      </c>
      <c r="E40" s="107">
        <v>2</v>
      </c>
      <c r="F40" s="107">
        <v>2</v>
      </c>
      <c r="G40" s="108"/>
      <c r="H40" s="107">
        <v>2</v>
      </c>
      <c r="I40" s="107">
        <v>2</v>
      </c>
      <c r="J40" s="107">
        <v>2</v>
      </c>
      <c r="K40" s="107">
        <v>1</v>
      </c>
      <c r="L40" s="107">
        <v>2</v>
      </c>
      <c r="M40" s="107">
        <v>0</v>
      </c>
      <c r="N40" s="109">
        <f t="shared" si="3"/>
        <v>15</v>
      </c>
      <c r="O40" s="109"/>
      <c r="P40" s="110">
        <v>6</v>
      </c>
      <c r="Q40" s="109">
        <v>4</v>
      </c>
      <c r="R40" s="101">
        <v>3</v>
      </c>
    </row>
    <row r="41" spans="1:18" ht="18.75" x14ac:dyDescent="0.3">
      <c r="A41" s="115"/>
      <c r="B41" s="111" t="s">
        <v>171</v>
      </c>
      <c r="C41" s="112" t="s">
        <v>1</v>
      </c>
      <c r="D41" s="116">
        <v>1</v>
      </c>
      <c r="E41" s="116">
        <v>0</v>
      </c>
      <c r="F41" s="116">
        <v>1</v>
      </c>
      <c r="G41" s="116">
        <v>0</v>
      </c>
      <c r="H41" s="108"/>
      <c r="I41" s="116">
        <v>2</v>
      </c>
      <c r="J41" s="116">
        <v>1</v>
      </c>
      <c r="K41" s="116">
        <v>1</v>
      </c>
      <c r="L41" s="116">
        <v>0</v>
      </c>
      <c r="M41" s="116">
        <v>0</v>
      </c>
      <c r="N41" s="101">
        <f t="shared" si="3"/>
        <v>6</v>
      </c>
      <c r="O41" s="101"/>
      <c r="P41" s="111"/>
      <c r="Q41" s="117"/>
      <c r="R41" s="117"/>
    </row>
    <row r="42" spans="1:18" ht="18.75" x14ac:dyDescent="0.3">
      <c r="A42" s="115"/>
      <c r="B42" s="111" t="s">
        <v>48</v>
      </c>
      <c r="C42" s="112" t="s">
        <v>1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08"/>
      <c r="J42" s="116">
        <v>1</v>
      </c>
      <c r="K42" s="116">
        <v>0</v>
      </c>
      <c r="L42" s="116">
        <v>0</v>
      </c>
      <c r="M42" s="116">
        <v>0</v>
      </c>
      <c r="N42" s="101">
        <f t="shared" si="3"/>
        <v>1</v>
      </c>
      <c r="O42" s="101"/>
      <c r="P42" s="111"/>
      <c r="Q42" s="117"/>
      <c r="R42" s="117"/>
    </row>
    <row r="43" spans="1:18" ht="18.75" x14ac:dyDescent="0.3">
      <c r="A43" s="115"/>
      <c r="B43" s="111" t="s">
        <v>172</v>
      </c>
      <c r="C43" s="112" t="s">
        <v>174</v>
      </c>
      <c r="D43" s="116">
        <v>0</v>
      </c>
      <c r="E43" s="116">
        <v>0</v>
      </c>
      <c r="F43" s="116">
        <v>1</v>
      </c>
      <c r="G43" s="116">
        <v>0</v>
      </c>
      <c r="H43" s="116">
        <v>1</v>
      </c>
      <c r="I43" s="116">
        <v>1</v>
      </c>
      <c r="J43" s="108"/>
      <c r="K43" s="116">
        <v>0</v>
      </c>
      <c r="L43" s="116">
        <v>2</v>
      </c>
      <c r="M43" s="116">
        <v>0</v>
      </c>
      <c r="N43" s="101">
        <f t="shared" si="3"/>
        <v>5</v>
      </c>
      <c r="O43" s="101"/>
      <c r="P43" s="111"/>
      <c r="Q43" s="117"/>
      <c r="R43" s="117"/>
    </row>
    <row r="44" spans="1:18" ht="18.75" x14ac:dyDescent="0.3">
      <c r="A44" s="96"/>
      <c r="B44" s="113" t="s">
        <v>44</v>
      </c>
      <c r="C44" s="114" t="s">
        <v>1</v>
      </c>
      <c r="D44" s="96">
        <v>1</v>
      </c>
      <c r="E44" s="96">
        <v>2</v>
      </c>
      <c r="F44" s="96">
        <v>0</v>
      </c>
      <c r="G44" s="96">
        <v>1</v>
      </c>
      <c r="H44" s="96">
        <v>1</v>
      </c>
      <c r="I44" s="96">
        <v>2</v>
      </c>
      <c r="J44" s="96">
        <v>2</v>
      </c>
      <c r="K44" s="108"/>
      <c r="L44" s="96">
        <v>0</v>
      </c>
      <c r="M44" s="96">
        <v>0</v>
      </c>
      <c r="N44" s="101">
        <f t="shared" si="3"/>
        <v>9</v>
      </c>
      <c r="O44" s="101">
        <v>0</v>
      </c>
      <c r="P44" s="113"/>
      <c r="Q44" s="101"/>
      <c r="R44" s="101"/>
    </row>
    <row r="45" spans="1:18" ht="18.75" x14ac:dyDescent="0.3">
      <c r="A45" s="96"/>
      <c r="B45" s="113" t="s">
        <v>52</v>
      </c>
      <c r="C45" s="114" t="s">
        <v>1</v>
      </c>
      <c r="D45" s="96">
        <v>0</v>
      </c>
      <c r="E45" s="96">
        <v>2</v>
      </c>
      <c r="F45" s="96">
        <v>0</v>
      </c>
      <c r="G45" s="96">
        <v>0</v>
      </c>
      <c r="H45" s="96">
        <v>2</v>
      </c>
      <c r="I45" s="96">
        <v>2</v>
      </c>
      <c r="J45" s="96">
        <v>0</v>
      </c>
      <c r="K45" s="96">
        <v>2</v>
      </c>
      <c r="L45" s="108"/>
      <c r="M45" s="96">
        <v>0</v>
      </c>
      <c r="N45" s="101">
        <f t="shared" si="3"/>
        <v>8</v>
      </c>
      <c r="O45" s="101"/>
      <c r="P45" s="113"/>
      <c r="Q45" s="101"/>
      <c r="R45" s="101"/>
    </row>
    <row r="46" spans="1:18" x14ac:dyDescent="0.25">
      <c r="A46" s="121"/>
      <c r="B46" s="94"/>
      <c r="C46" s="94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94"/>
      <c r="O46" s="94"/>
      <c r="P46" s="94"/>
      <c r="Q46" s="94"/>
      <c r="R46" s="94"/>
    </row>
    <row r="47" spans="1:18" ht="30" customHeight="1" x14ac:dyDescent="0.25">
      <c r="A47" s="384" t="s">
        <v>175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</row>
    <row r="48" spans="1:18" ht="15.75" customHeight="1" x14ac:dyDescent="0.25">
      <c r="B48" s="4" t="s">
        <v>151</v>
      </c>
      <c r="C48" s="4"/>
      <c r="D48" s="4"/>
      <c r="E48" s="4"/>
      <c r="F48" s="4"/>
    </row>
    <row r="49" spans="1:13" ht="16.5" thickBot="1" x14ac:dyDescent="0.3">
      <c r="A49" s="122" t="s">
        <v>15</v>
      </c>
      <c r="B49" s="123" t="s">
        <v>51</v>
      </c>
      <c r="C49" s="124" t="s">
        <v>19</v>
      </c>
      <c r="D49" s="386" t="s">
        <v>176</v>
      </c>
      <c r="E49" s="387"/>
      <c r="F49" s="386" t="s">
        <v>177</v>
      </c>
      <c r="G49" s="387"/>
      <c r="H49" s="388" t="s">
        <v>78</v>
      </c>
      <c r="I49" s="389"/>
      <c r="J49" s="390"/>
      <c r="K49" s="94"/>
      <c r="L49" s="94"/>
      <c r="M49" s="94"/>
    </row>
    <row r="50" spans="1:13" ht="16.5" thickTop="1" x14ac:dyDescent="0.25">
      <c r="A50" s="125"/>
      <c r="B50" s="126" t="s">
        <v>55</v>
      </c>
      <c r="C50" s="127" t="s">
        <v>1</v>
      </c>
      <c r="D50" s="128">
        <v>16</v>
      </c>
      <c r="E50" s="129">
        <v>10</v>
      </c>
      <c r="F50" s="130"/>
      <c r="G50" s="129"/>
      <c r="H50" s="131"/>
      <c r="I50" s="132"/>
      <c r="J50" s="133"/>
      <c r="K50" s="134"/>
      <c r="L50" s="134"/>
      <c r="M50" s="134"/>
    </row>
    <row r="51" spans="1:13" ht="15.75" x14ac:dyDescent="0.25">
      <c r="A51" s="135"/>
      <c r="B51" s="136" t="s">
        <v>46</v>
      </c>
      <c r="C51" s="137" t="s">
        <v>1</v>
      </c>
      <c r="D51" s="138">
        <v>7</v>
      </c>
      <c r="E51" s="139"/>
      <c r="F51" s="138"/>
      <c r="G51" s="139"/>
      <c r="H51" s="140"/>
      <c r="I51" s="141"/>
      <c r="J51" s="142"/>
      <c r="K51" s="134"/>
      <c r="L51" s="134"/>
      <c r="M51" s="134"/>
    </row>
    <row r="52" spans="1:13" ht="15.75" x14ac:dyDescent="0.25">
      <c r="A52" s="135"/>
      <c r="B52" s="136" t="s">
        <v>14</v>
      </c>
      <c r="C52" s="137" t="s">
        <v>1</v>
      </c>
      <c r="D52" s="138" t="s">
        <v>178</v>
      </c>
      <c r="E52" s="139"/>
      <c r="F52" s="138"/>
      <c r="G52" s="139"/>
      <c r="H52" s="140"/>
      <c r="I52" s="141"/>
      <c r="J52" s="142"/>
      <c r="K52" s="134"/>
      <c r="L52" s="134"/>
      <c r="M52" s="134"/>
    </row>
    <row r="53" spans="1:13" ht="15.75" x14ac:dyDescent="0.25">
      <c r="A53" s="135"/>
      <c r="B53" s="136" t="s">
        <v>13</v>
      </c>
      <c r="C53" s="137" t="s">
        <v>1</v>
      </c>
      <c r="D53" s="138">
        <v>5</v>
      </c>
      <c r="E53" s="139"/>
      <c r="F53" s="138"/>
      <c r="G53" s="139"/>
      <c r="H53" s="140"/>
      <c r="I53" s="141"/>
      <c r="J53" s="142"/>
      <c r="K53" s="134"/>
      <c r="L53" s="134"/>
      <c r="M53" s="134"/>
    </row>
    <row r="54" spans="1:13" ht="15.75" x14ac:dyDescent="0.25">
      <c r="A54" s="135"/>
      <c r="B54" s="136" t="s">
        <v>87</v>
      </c>
      <c r="C54" s="137" t="s">
        <v>1</v>
      </c>
      <c r="D54" s="138">
        <v>11</v>
      </c>
      <c r="E54" s="139"/>
      <c r="F54" s="138"/>
      <c r="G54" s="139"/>
      <c r="H54" s="140"/>
      <c r="I54" s="141"/>
      <c r="J54" s="142"/>
      <c r="K54" s="134"/>
      <c r="L54" s="134"/>
      <c r="M54" s="134"/>
    </row>
    <row r="55" spans="1:13" ht="15.75" x14ac:dyDescent="0.25">
      <c r="A55" s="143"/>
      <c r="B55" s="144" t="s">
        <v>179</v>
      </c>
      <c r="C55" s="145" t="s">
        <v>16</v>
      </c>
      <c r="D55" s="146">
        <v>15</v>
      </c>
      <c r="E55" s="139">
        <v>7</v>
      </c>
      <c r="F55" s="138"/>
      <c r="G55" s="139"/>
      <c r="H55" s="140"/>
      <c r="I55" s="141"/>
      <c r="J55" s="142"/>
      <c r="K55" s="134"/>
      <c r="L55" s="134"/>
      <c r="M55" s="134"/>
    </row>
    <row r="56" spans="1:13" ht="15.75" x14ac:dyDescent="0.25">
      <c r="A56" s="143"/>
      <c r="B56" s="144" t="s">
        <v>142</v>
      </c>
      <c r="C56" s="145" t="s">
        <v>1</v>
      </c>
      <c r="D56" s="146">
        <v>15</v>
      </c>
      <c r="E56" s="139">
        <v>9</v>
      </c>
      <c r="F56" s="138"/>
      <c r="G56" s="139"/>
      <c r="H56" s="140"/>
      <c r="I56" s="141"/>
      <c r="J56" s="142"/>
      <c r="K56" s="134"/>
      <c r="L56" s="134"/>
      <c r="M56" s="134"/>
    </row>
    <row r="57" spans="1:13" ht="15.75" x14ac:dyDescent="0.25">
      <c r="A57" s="143"/>
      <c r="B57" s="144" t="s">
        <v>47</v>
      </c>
      <c r="C57" s="145" t="s">
        <v>1</v>
      </c>
      <c r="D57" s="146">
        <v>13</v>
      </c>
      <c r="E57" s="139">
        <v>9</v>
      </c>
      <c r="F57" s="138"/>
      <c r="G57" s="139"/>
      <c r="H57" s="140"/>
      <c r="I57" s="141"/>
      <c r="J57" s="142"/>
      <c r="K57" s="134"/>
      <c r="L57" s="134"/>
      <c r="M57" s="134"/>
    </row>
    <row r="58" spans="1:13" ht="15.75" x14ac:dyDescent="0.25">
      <c r="A58" s="135"/>
      <c r="B58" s="136" t="s">
        <v>7</v>
      </c>
      <c r="C58" s="137" t="s">
        <v>1</v>
      </c>
      <c r="D58" s="138">
        <v>12</v>
      </c>
      <c r="E58" s="139"/>
      <c r="F58" s="138"/>
      <c r="G58" s="139"/>
      <c r="H58" s="140"/>
      <c r="I58" s="141"/>
      <c r="J58" s="142"/>
      <c r="K58" s="134"/>
      <c r="L58" s="134"/>
      <c r="M58" s="134"/>
    </row>
    <row r="59" spans="1:13" ht="15.75" x14ac:dyDescent="0.25">
      <c r="A59" s="135"/>
      <c r="B59" s="136" t="s">
        <v>180</v>
      </c>
      <c r="C59" s="137" t="s">
        <v>164</v>
      </c>
      <c r="D59" s="138">
        <v>6</v>
      </c>
      <c r="E59" s="139"/>
      <c r="F59" s="138"/>
      <c r="G59" s="139"/>
      <c r="H59" s="140"/>
      <c r="I59" s="141"/>
      <c r="J59" s="142"/>
      <c r="K59" s="134"/>
      <c r="L59" s="134"/>
      <c r="M59" s="134"/>
    </row>
    <row r="60" spans="1:13" ht="15.75" x14ac:dyDescent="0.25">
      <c r="A60" s="143"/>
      <c r="B60" s="144" t="s">
        <v>169</v>
      </c>
      <c r="C60" s="145" t="s">
        <v>141</v>
      </c>
      <c r="D60" s="146">
        <v>16</v>
      </c>
      <c r="E60" s="139">
        <v>12</v>
      </c>
      <c r="F60" s="138"/>
      <c r="G60" s="139"/>
      <c r="H60" s="140"/>
      <c r="I60" s="141"/>
      <c r="J60" s="142"/>
      <c r="K60" s="134"/>
      <c r="L60" s="134"/>
      <c r="M60" s="134"/>
    </row>
    <row r="61" spans="1:13" ht="15.75" x14ac:dyDescent="0.25">
      <c r="A61" s="135"/>
      <c r="B61" s="136" t="s">
        <v>54</v>
      </c>
      <c r="C61" s="137" t="s">
        <v>1</v>
      </c>
      <c r="D61" s="138" t="s">
        <v>178</v>
      </c>
      <c r="E61" s="139"/>
      <c r="F61" s="138"/>
      <c r="G61" s="139"/>
      <c r="H61" s="140"/>
      <c r="I61" s="141"/>
      <c r="J61" s="142"/>
      <c r="K61" s="134"/>
      <c r="L61" s="134"/>
      <c r="M61" s="134"/>
    </row>
    <row r="62" spans="1:13" ht="15.75" x14ac:dyDescent="0.25">
      <c r="A62" s="135"/>
      <c r="B62" s="136" t="s">
        <v>153</v>
      </c>
      <c r="C62" s="137" t="s">
        <v>1</v>
      </c>
      <c r="D62" s="138" t="s">
        <v>178</v>
      </c>
      <c r="E62" s="139"/>
      <c r="F62" s="138"/>
      <c r="G62" s="139"/>
      <c r="H62" s="140"/>
      <c r="I62" s="141"/>
      <c r="J62" s="142"/>
      <c r="K62" s="134"/>
      <c r="L62" s="134"/>
      <c r="M62" s="134"/>
    </row>
    <row r="63" spans="1:13" ht="15.75" x14ac:dyDescent="0.25">
      <c r="A63" s="143"/>
      <c r="B63" s="144" t="s">
        <v>163</v>
      </c>
      <c r="C63" s="145" t="s">
        <v>117</v>
      </c>
      <c r="D63" s="146">
        <v>18</v>
      </c>
      <c r="E63" s="147">
        <v>21</v>
      </c>
      <c r="F63" s="146">
        <v>13</v>
      </c>
      <c r="G63" s="147"/>
      <c r="H63" s="140">
        <v>0</v>
      </c>
      <c r="I63" s="141"/>
      <c r="J63" s="142"/>
      <c r="K63" s="134"/>
      <c r="L63" s="134"/>
      <c r="M63" s="134"/>
    </row>
    <row r="64" spans="1:13" ht="15.75" x14ac:dyDescent="0.25">
      <c r="A64" s="135"/>
      <c r="B64" s="136" t="s">
        <v>157</v>
      </c>
      <c r="C64" s="137" t="s">
        <v>117</v>
      </c>
      <c r="D64" s="138">
        <v>4</v>
      </c>
      <c r="E64" s="139"/>
      <c r="F64" s="138"/>
      <c r="G64" s="139"/>
      <c r="H64" s="140"/>
      <c r="I64" s="141"/>
      <c r="J64" s="142"/>
      <c r="K64" s="134"/>
      <c r="L64" s="134"/>
      <c r="M64" s="134"/>
    </row>
    <row r="65" spans="1:13" ht="15.75" x14ac:dyDescent="0.25">
      <c r="A65" s="143"/>
      <c r="B65" s="144" t="s">
        <v>56</v>
      </c>
      <c r="C65" s="145" t="s">
        <v>1</v>
      </c>
      <c r="D65" s="146">
        <v>16</v>
      </c>
      <c r="E65" s="139">
        <v>8</v>
      </c>
      <c r="F65" s="138"/>
      <c r="G65" s="139"/>
      <c r="H65" s="140"/>
      <c r="I65" s="141"/>
      <c r="J65" s="142"/>
      <c r="K65" s="134"/>
      <c r="L65" s="134"/>
      <c r="M65" s="134"/>
    </row>
    <row r="66" spans="1:13" ht="15.75" x14ac:dyDescent="0.25">
      <c r="A66" s="143">
        <v>2</v>
      </c>
      <c r="B66" s="148" t="s">
        <v>5</v>
      </c>
      <c r="C66" s="149" t="s">
        <v>1</v>
      </c>
      <c r="D66" s="146">
        <v>24</v>
      </c>
      <c r="E66" s="147">
        <v>18</v>
      </c>
      <c r="F66" s="146">
        <v>13</v>
      </c>
      <c r="G66" s="147"/>
      <c r="H66" s="150">
        <v>18</v>
      </c>
      <c r="I66" s="151"/>
      <c r="J66" s="142"/>
      <c r="K66" s="134"/>
      <c r="L66" s="134"/>
      <c r="M66" s="134"/>
    </row>
    <row r="67" spans="1:13" ht="15.75" x14ac:dyDescent="0.25">
      <c r="A67" s="143"/>
      <c r="B67" s="144" t="s">
        <v>166</v>
      </c>
      <c r="C67" s="145" t="s">
        <v>3</v>
      </c>
      <c r="D67" s="146">
        <v>21</v>
      </c>
      <c r="E67" s="139">
        <v>10</v>
      </c>
      <c r="F67" s="138"/>
      <c r="G67" s="139"/>
      <c r="H67" s="140"/>
      <c r="I67" s="141"/>
      <c r="J67" s="142"/>
      <c r="K67" s="134"/>
      <c r="L67" s="134"/>
      <c r="M67" s="134"/>
    </row>
    <row r="68" spans="1:13" ht="15.75" x14ac:dyDescent="0.25">
      <c r="A68" s="143">
        <v>1</v>
      </c>
      <c r="B68" s="148" t="s">
        <v>43</v>
      </c>
      <c r="C68" s="149" t="s">
        <v>1</v>
      </c>
      <c r="D68" s="146">
        <v>15</v>
      </c>
      <c r="E68" s="147">
        <v>19</v>
      </c>
      <c r="F68" s="146">
        <v>13</v>
      </c>
      <c r="G68" s="147"/>
      <c r="H68" s="150">
        <v>22</v>
      </c>
      <c r="I68" s="151"/>
      <c r="J68" s="152"/>
      <c r="K68" s="134"/>
      <c r="L68" s="134"/>
      <c r="M68" s="134"/>
    </row>
    <row r="69" spans="1:13" ht="15.75" x14ac:dyDescent="0.25">
      <c r="A69" s="143"/>
      <c r="B69" s="144" t="s">
        <v>144</v>
      </c>
      <c r="C69" s="145" t="s">
        <v>1</v>
      </c>
      <c r="D69" s="153">
        <v>13</v>
      </c>
      <c r="E69" s="154">
        <v>19</v>
      </c>
      <c r="F69" s="155" t="s">
        <v>178</v>
      </c>
      <c r="G69" s="156"/>
      <c r="H69" s="157"/>
      <c r="I69" s="3"/>
      <c r="J69" s="158"/>
      <c r="K69" s="94"/>
      <c r="L69" s="94"/>
      <c r="M69" s="94"/>
    </row>
    <row r="70" spans="1:13" ht="15.75" x14ac:dyDescent="0.25">
      <c r="A70" s="143"/>
      <c r="B70" s="144" t="s">
        <v>9</v>
      </c>
      <c r="C70" s="145" t="s">
        <v>1</v>
      </c>
      <c r="D70" s="153">
        <v>14</v>
      </c>
      <c r="E70" s="156">
        <v>11</v>
      </c>
      <c r="F70" s="155"/>
      <c r="G70" s="156"/>
      <c r="H70" s="157"/>
      <c r="I70" s="3"/>
      <c r="J70" s="158"/>
      <c r="K70" s="94"/>
      <c r="L70" s="94"/>
      <c r="M70" s="94"/>
    </row>
    <row r="71" spans="1:13" ht="15.75" x14ac:dyDescent="0.25">
      <c r="A71" s="143"/>
      <c r="B71" s="144" t="s">
        <v>2</v>
      </c>
      <c r="C71" s="145" t="s">
        <v>1</v>
      </c>
      <c r="D71" s="153">
        <v>14</v>
      </c>
      <c r="E71" s="154">
        <v>13</v>
      </c>
      <c r="F71" s="155" t="s">
        <v>178</v>
      </c>
      <c r="G71" s="156"/>
      <c r="H71" s="157"/>
      <c r="I71" s="3"/>
      <c r="J71" s="158"/>
      <c r="K71" s="94"/>
      <c r="L71" s="94"/>
      <c r="M71" s="94"/>
    </row>
    <row r="72" spans="1:13" ht="15.75" x14ac:dyDescent="0.25">
      <c r="A72" s="143"/>
      <c r="B72" s="144" t="s">
        <v>181</v>
      </c>
      <c r="C72" s="145" t="s">
        <v>0</v>
      </c>
      <c r="D72" s="153">
        <v>16</v>
      </c>
      <c r="E72" s="154">
        <v>14</v>
      </c>
      <c r="F72" s="155" t="s">
        <v>178</v>
      </c>
      <c r="G72" s="156"/>
      <c r="H72" s="157"/>
      <c r="I72" s="3"/>
      <c r="J72" s="158"/>
      <c r="K72" s="94"/>
      <c r="L72" s="94"/>
      <c r="M72" s="94"/>
    </row>
    <row r="73" spans="1:13" ht="15.75" x14ac:dyDescent="0.25">
      <c r="A73" s="135"/>
      <c r="B73" s="136" t="s">
        <v>154</v>
      </c>
      <c r="C73" s="137" t="s">
        <v>160</v>
      </c>
      <c r="D73" s="155">
        <v>8</v>
      </c>
      <c r="E73" s="156"/>
      <c r="F73" s="155"/>
      <c r="G73" s="156"/>
      <c r="H73" s="157"/>
      <c r="I73" s="3"/>
      <c r="J73" s="158"/>
      <c r="K73" s="94"/>
      <c r="L73" s="94"/>
      <c r="M73" s="94"/>
    </row>
    <row r="74" spans="1:13" ht="15.75" x14ac:dyDescent="0.25">
      <c r="A74" s="135"/>
      <c r="B74" s="136" t="s">
        <v>155</v>
      </c>
      <c r="C74" s="137" t="s">
        <v>160</v>
      </c>
      <c r="D74" s="155">
        <v>1</v>
      </c>
      <c r="E74" s="156"/>
      <c r="F74" s="155"/>
      <c r="G74" s="156"/>
      <c r="H74" s="157"/>
      <c r="I74" s="3"/>
      <c r="J74" s="158"/>
      <c r="K74" s="94"/>
      <c r="L74" s="94"/>
      <c r="M74" s="94"/>
    </row>
    <row r="75" spans="1:13" ht="15.75" x14ac:dyDescent="0.25">
      <c r="A75" s="143">
        <v>3</v>
      </c>
      <c r="B75" s="148" t="s">
        <v>6</v>
      </c>
      <c r="C75" s="149" t="s">
        <v>1</v>
      </c>
      <c r="D75" s="153">
        <v>17</v>
      </c>
      <c r="E75" s="154">
        <v>16</v>
      </c>
      <c r="F75" s="153">
        <v>13</v>
      </c>
      <c r="G75" s="154"/>
      <c r="H75" s="159">
        <v>15</v>
      </c>
      <c r="I75" s="3"/>
      <c r="J75" s="158"/>
      <c r="K75" s="94"/>
      <c r="L75" s="94"/>
      <c r="M75" s="94"/>
    </row>
    <row r="76" spans="1:13" ht="15.75" x14ac:dyDescent="0.25">
      <c r="A76" s="135"/>
      <c r="B76" s="136" t="s">
        <v>53</v>
      </c>
      <c r="C76" s="137" t="s">
        <v>1</v>
      </c>
      <c r="D76" s="155">
        <v>10</v>
      </c>
      <c r="E76" s="156"/>
      <c r="F76" s="155"/>
      <c r="G76" s="156"/>
      <c r="H76" s="157"/>
      <c r="I76" s="3"/>
      <c r="J76" s="158"/>
      <c r="K76" s="94"/>
      <c r="L76" s="94"/>
      <c r="M76" s="94"/>
    </row>
    <row r="77" spans="1:13" ht="15.75" x14ac:dyDescent="0.25">
      <c r="A77" s="135"/>
      <c r="B77" s="136" t="s">
        <v>156</v>
      </c>
      <c r="C77" s="137" t="s">
        <v>1</v>
      </c>
      <c r="D77" s="155">
        <v>10</v>
      </c>
      <c r="E77" s="156"/>
      <c r="F77" s="155"/>
      <c r="G77" s="156"/>
      <c r="H77" s="157"/>
      <c r="I77" s="3"/>
      <c r="J77" s="158"/>
      <c r="K77" s="94"/>
      <c r="L77" s="94"/>
      <c r="M77" s="94"/>
    </row>
    <row r="78" spans="1:13" ht="15.75" x14ac:dyDescent="0.25">
      <c r="A78" s="160"/>
      <c r="B78" s="136" t="s">
        <v>44</v>
      </c>
      <c r="C78" s="137" t="s">
        <v>1</v>
      </c>
      <c r="D78" s="155">
        <v>5</v>
      </c>
      <c r="E78" s="156"/>
      <c r="F78" s="155"/>
      <c r="G78" s="156"/>
      <c r="H78" s="157"/>
      <c r="I78" s="3"/>
      <c r="J78" s="158"/>
      <c r="K78" s="94"/>
      <c r="L78" s="94"/>
      <c r="M78" s="94"/>
    </row>
    <row r="79" spans="1:13" ht="15.75" x14ac:dyDescent="0.25">
      <c r="A79" s="160"/>
      <c r="B79" s="136" t="s">
        <v>171</v>
      </c>
      <c r="C79" s="137" t="s">
        <v>1</v>
      </c>
      <c r="D79" s="155">
        <v>12</v>
      </c>
      <c r="E79" s="156"/>
      <c r="F79" s="155"/>
      <c r="G79" s="156"/>
      <c r="H79" s="157"/>
      <c r="I79" s="3"/>
      <c r="J79" s="158"/>
      <c r="K79" s="94"/>
      <c r="L79" s="94"/>
      <c r="M79" s="94"/>
    </row>
    <row r="80" spans="1:13" ht="15.75" x14ac:dyDescent="0.25">
      <c r="A80" s="160"/>
      <c r="B80" s="136" t="s">
        <v>4</v>
      </c>
      <c r="C80" s="137" t="s">
        <v>1</v>
      </c>
      <c r="D80" s="155">
        <v>12</v>
      </c>
      <c r="E80" s="156"/>
      <c r="F80" s="155"/>
      <c r="G80" s="156"/>
      <c r="H80" s="157"/>
      <c r="I80" s="3"/>
      <c r="J80" s="158"/>
      <c r="K80" s="94"/>
      <c r="L80" s="94"/>
      <c r="M80" s="94"/>
    </row>
    <row r="81" spans="1:18" ht="15.75" x14ac:dyDescent="0.25">
      <c r="A81" s="160"/>
      <c r="B81" s="136" t="s">
        <v>172</v>
      </c>
      <c r="C81" s="137" t="s">
        <v>174</v>
      </c>
      <c r="D81" s="155">
        <v>11</v>
      </c>
      <c r="E81" s="156"/>
      <c r="F81" s="155"/>
      <c r="G81" s="156"/>
      <c r="H81" s="157"/>
      <c r="I81" s="3"/>
      <c r="J81" s="158"/>
      <c r="K81" s="94"/>
      <c r="L81" s="94"/>
      <c r="M81" s="94"/>
    </row>
    <row r="82" spans="1:18" ht="15.75" x14ac:dyDescent="0.25">
      <c r="A82" s="161"/>
      <c r="B82" s="144" t="s">
        <v>48</v>
      </c>
      <c r="C82" s="145" t="s">
        <v>1</v>
      </c>
      <c r="D82" s="153">
        <v>13</v>
      </c>
      <c r="E82" s="156">
        <v>9</v>
      </c>
      <c r="F82" s="155"/>
      <c r="G82" s="156"/>
      <c r="H82" s="157"/>
      <c r="I82" s="3"/>
      <c r="J82" s="158"/>
      <c r="K82" s="94"/>
      <c r="L82" s="94"/>
      <c r="M82" s="94"/>
    </row>
    <row r="83" spans="1:18" ht="15.75" x14ac:dyDescent="0.25">
      <c r="A83" s="162"/>
      <c r="B83" s="144" t="s">
        <v>170</v>
      </c>
      <c r="C83" s="145" t="s">
        <v>173</v>
      </c>
      <c r="D83" s="153">
        <v>14</v>
      </c>
      <c r="E83" s="154">
        <v>13</v>
      </c>
      <c r="F83" s="153">
        <v>13</v>
      </c>
      <c r="G83" s="154"/>
      <c r="H83" s="157">
        <v>11</v>
      </c>
      <c r="I83" s="3"/>
      <c r="J83" s="158"/>
      <c r="K83" s="94"/>
      <c r="L83" s="94"/>
      <c r="M83" s="94"/>
    </row>
    <row r="85" spans="1:18" ht="23.25" x14ac:dyDescent="0.25">
      <c r="A85" s="384" t="s">
        <v>182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</row>
    <row r="86" spans="1:18" ht="15.75" x14ac:dyDescent="0.25">
      <c r="B86" s="4" t="s">
        <v>151</v>
      </c>
      <c r="C86" s="4"/>
      <c r="D86" s="4"/>
      <c r="E86" s="4"/>
      <c r="F86" s="4"/>
    </row>
    <row r="87" spans="1:18" ht="16.5" thickBot="1" x14ac:dyDescent="0.3">
      <c r="A87" s="122" t="s">
        <v>15</v>
      </c>
      <c r="B87" s="123" t="s">
        <v>51</v>
      </c>
      <c r="C87" s="124" t="s">
        <v>19</v>
      </c>
      <c r="D87" s="163">
        <v>1</v>
      </c>
      <c r="E87" s="163">
        <v>2</v>
      </c>
      <c r="F87" s="163">
        <v>3</v>
      </c>
      <c r="G87" s="163">
        <v>4</v>
      </c>
      <c r="H87" s="5">
        <v>5</v>
      </c>
      <c r="I87" s="164">
        <v>6</v>
      </c>
      <c r="J87" s="165" t="s">
        <v>183</v>
      </c>
      <c r="K87" s="94"/>
      <c r="L87" s="94"/>
      <c r="M87" s="94"/>
    </row>
    <row r="88" spans="1:18" ht="16.5" thickTop="1" x14ac:dyDescent="0.25">
      <c r="A88" s="125">
        <v>1</v>
      </c>
      <c r="B88" s="166" t="s">
        <v>181</v>
      </c>
      <c r="C88" s="167" t="s">
        <v>0</v>
      </c>
      <c r="D88" s="168">
        <v>9</v>
      </c>
      <c r="E88" s="168">
        <v>8</v>
      </c>
      <c r="F88" s="168">
        <v>8</v>
      </c>
      <c r="G88" s="168">
        <v>7</v>
      </c>
      <c r="H88" s="168">
        <v>0</v>
      </c>
      <c r="I88" s="169">
        <v>0</v>
      </c>
      <c r="J88" s="170">
        <f t="shared" ref="J88:J118" si="4">SUM(D88:I88)</f>
        <v>32</v>
      </c>
      <c r="K88" s="134"/>
      <c r="L88" s="134"/>
      <c r="M88" s="134"/>
    </row>
    <row r="89" spans="1:18" ht="15.75" x14ac:dyDescent="0.25">
      <c r="A89" s="143">
        <v>2</v>
      </c>
      <c r="B89" s="148" t="s">
        <v>2</v>
      </c>
      <c r="C89" s="149" t="s">
        <v>1</v>
      </c>
      <c r="D89" s="171">
        <v>9</v>
      </c>
      <c r="E89" s="171">
        <v>8</v>
      </c>
      <c r="F89" s="171">
        <v>6</v>
      </c>
      <c r="G89" s="171">
        <v>0</v>
      </c>
      <c r="H89" s="171">
        <v>0</v>
      </c>
      <c r="I89" s="172">
        <v>0</v>
      </c>
      <c r="J89" s="170">
        <f t="shared" si="4"/>
        <v>23</v>
      </c>
      <c r="K89" s="134"/>
      <c r="L89" s="134"/>
      <c r="M89" s="134"/>
    </row>
    <row r="90" spans="1:18" ht="15.75" x14ac:dyDescent="0.25">
      <c r="A90" s="143">
        <v>3</v>
      </c>
      <c r="B90" s="148" t="s">
        <v>13</v>
      </c>
      <c r="C90" s="149" t="s">
        <v>1</v>
      </c>
      <c r="D90" s="171">
        <v>9</v>
      </c>
      <c r="E90" s="171">
        <v>7</v>
      </c>
      <c r="F90" s="171">
        <v>0</v>
      </c>
      <c r="G90" s="171">
        <v>0</v>
      </c>
      <c r="H90" s="171">
        <v>0</v>
      </c>
      <c r="I90" s="172">
        <v>0</v>
      </c>
      <c r="J90" s="170">
        <f t="shared" si="4"/>
        <v>16</v>
      </c>
      <c r="K90" s="134"/>
      <c r="L90" s="134"/>
      <c r="M90" s="134"/>
    </row>
    <row r="91" spans="1:18" ht="15.75" x14ac:dyDescent="0.25">
      <c r="A91" s="82">
        <v>4</v>
      </c>
      <c r="B91" s="173" t="s">
        <v>172</v>
      </c>
      <c r="C91" s="174" t="s">
        <v>174</v>
      </c>
      <c r="D91" s="175">
        <v>7</v>
      </c>
      <c r="E91" s="175">
        <v>7</v>
      </c>
      <c r="F91" s="175">
        <v>0</v>
      </c>
      <c r="G91" s="175">
        <v>0</v>
      </c>
      <c r="H91" s="175">
        <v>0</v>
      </c>
      <c r="I91" s="176">
        <v>0</v>
      </c>
      <c r="J91" s="177">
        <f t="shared" si="4"/>
        <v>14</v>
      </c>
      <c r="K91" s="134"/>
      <c r="L91" s="134"/>
      <c r="M91" s="134"/>
    </row>
    <row r="92" spans="1:18" ht="15.75" x14ac:dyDescent="0.25">
      <c r="A92" s="82">
        <v>5</v>
      </c>
      <c r="B92" s="173" t="s">
        <v>169</v>
      </c>
      <c r="C92" s="174" t="s">
        <v>141</v>
      </c>
      <c r="D92" s="175">
        <v>9</v>
      </c>
      <c r="E92" s="175">
        <v>3</v>
      </c>
      <c r="F92" s="175">
        <v>0</v>
      </c>
      <c r="G92" s="175">
        <v>0</v>
      </c>
      <c r="H92" s="175">
        <v>0</v>
      </c>
      <c r="I92" s="176">
        <v>0</v>
      </c>
      <c r="J92" s="177">
        <f t="shared" si="4"/>
        <v>12</v>
      </c>
      <c r="K92" s="134"/>
      <c r="L92" s="134"/>
      <c r="M92" s="134"/>
    </row>
    <row r="93" spans="1:18" ht="15.75" x14ac:dyDescent="0.25">
      <c r="A93" s="82">
        <v>5</v>
      </c>
      <c r="B93" s="173" t="s">
        <v>54</v>
      </c>
      <c r="C93" s="174" t="s">
        <v>1</v>
      </c>
      <c r="D93" s="175">
        <v>7</v>
      </c>
      <c r="E93" s="175">
        <v>5</v>
      </c>
      <c r="F93" s="175">
        <v>0</v>
      </c>
      <c r="G93" s="175">
        <v>0</v>
      </c>
      <c r="H93" s="175">
        <v>0</v>
      </c>
      <c r="I93" s="176">
        <v>0</v>
      </c>
      <c r="J93" s="177">
        <f t="shared" si="4"/>
        <v>12</v>
      </c>
      <c r="K93" s="134"/>
      <c r="L93" s="134"/>
      <c r="M93" s="134"/>
    </row>
    <row r="94" spans="1:18" ht="15.75" x14ac:dyDescent="0.25">
      <c r="A94" s="82">
        <v>5</v>
      </c>
      <c r="B94" s="173" t="s">
        <v>44</v>
      </c>
      <c r="C94" s="174" t="s">
        <v>1</v>
      </c>
      <c r="D94" s="175">
        <v>7</v>
      </c>
      <c r="E94" s="175">
        <v>5</v>
      </c>
      <c r="F94" s="175">
        <v>0</v>
      </c>
      <c r="G94" s="175">
        <v>0</v>
      </c>
      <c r="H94" s="175">
        <v>0</v>
      </c>
      <c r="I94" s="176">
        <v>0</v>
      </c>
      <c r="J94" s="177">
        <f t="shared" si="4"/>
        <v>12</v>
      </c>
      <c r="K94" s="134"/>
      <c r="L94" s="134"/>
      <c r="M94" s="134"/>
    </row>
    <row r="95" spans="1:18" ht="15.75" x14ac:dyDescent="0.25">
      <c r="A95" s="82">
        <v>6</v>
      </c>
      <c r="B95" s="173" t="s">
        <v>179</v>
      </c>
      <c r="C95" s="174" t="s">
        <v>16</v>
      </c>
      <c r="D95" s="175">
        <v>8</v>
      </c>
      <c r="E95" s="175">
        <v>2</v>
      </c>
      <c r="F95" s="175">
        <v>0</v>
      </c>
      <c r="G95" s="175">
        <v>0</v>
      </c>
      <c r="H95" s="175">
        <v>0</v>
      </c>
      <c r="I95" s="176">
        <v>0</v>
      </c>
      <c r="J95" s="177">
        <f t="shared" si="4"/>
        <v>10</v>
      </c>
      <c r="K95" s="134"/>
      <c r="L95" s="134"/>
      <c r="M95" s="134"/>
    </row>
    <row r="96" spans="1:18" ht="15.75" x14ac:dyDescent="0.25">
      <c r="A96" s="82">
        <v>6</v>
      </c>
      <c r="B96" s="173" t="s">
        <v>56</v>
      </c>
      <c r="C96" s="174" t="s">
        <v>1</v>
      </c>
      <c r="D96" s="175">
        <v>10</v>
      </c>
      <c r="E96" s="175">
        <v>0</v>
      </c>
      <c r="F96" s="175">
        <v>0</v>
      </c>
      <c r="G96" s="175">
        <v>0</v>
      </c>
      <c r="H96" s="175">
        <v>0</v>
      </c>
      <c r="I96" s="176">
        <v>0</v>
      </c>
      <c r="J96" s="177">
        <f t="shared" si="4"/>
        <v>10</v>
      </c>
      <c r="K96" s="134"/>
      <c r="L96" s="134"/>
      <c r="M96" s="134"/>
    </row>
    <row r="97" spans="1:13" ht="15.75" x14ac:dyDescent="0.25">
      <c r="A97" s="178">
        <v>6</v>
      </c>
      <c r="B97" s="173" t="s">
        <v>154</v>
      </c>
      <c r="C97" s="174" t="s">
        <v>160</v>
      </c>
      <c r="D97" s="175">
        <v>10</v>
      </c>
      <c r="E97" s="175">
        <v>0</v>
      </c>
      <c r="F97" s="175">
        <v>0</v>
      </c>
      <c r="G97" s="175">
        <v>0</v>
      </c>
      <c r="H97" s="175">
        <v>0</v>
      </c>
      <c r="I97" s="176">
        <v>0</v>
      </c>
      <c r="J97" s="177">
        <f t="shared" si="4"/>
        <v>10</v>
      </c>
      <c r="K97" s="134"/>
      <c r="L97" s="134"/>
      <c r="M97" s="134"/>
    </row>
    <row r="98" spans="1:13" ht="15.75" x14ac:dyDescent="0.25">
      <c r="A98" s="82">
        <v>7</v>
      </c>
      <c r="B98" s="173" t="s">
        <v>170</v>
      </c>
      <c r="C98" s="174" t="s">
        <v>173</v>
      </c>
      <c r="D98" s="175">
        <v>9</v>
      </c>
      <c r="E98" s="175">
        <v>0</v>
      </c>
      <c r="F98" s="175">
        <v>0</v>
      </c>
      <c r="G98" s="175">
        <v>0</v>
      </c>
      <c r="H98" s="175">
        <v>0</v>
      </c>
      <c r="I98" s="176">
        <v>0</v>
      </c>
      <c r="J98" s="177">
        <f t="shared" si="4"/>
        <v>9</v>
      </c>
      <c r="K98" s="134"/>
      <c r="L98" s="134"/>
      <c r="M98" s="134"/>
    </row>
    <row r="99" spans="1:13" ht="15.75" x14ac:dyDescent="0.25">
      <c r="A99" s="82">
        <v>8</v>
      </c>
      <c r="B99" s="173" t="s">
        <v>166</v>
      </c>
      <c r="C99" s="174" t="s">
        <v>3</v>
      </c>
      <c r="D99" s="175">
        <v>8</v>
      </c>
      <c r="E99" s="175">
        <v>0</v>
      </c>
      <c r="F99" s="175">
        <v>0</v>
      </c>
      <c r="G99" s="175">
        <v>0</v>
      </c>
      <c r="H99" s="175">
        <v>0</v>
      </c>
      <c r="I99" s="176">
        <v>0</v>
      </c>
      <c r="J99" s="177">
        <f t="shared" si="4"/>
        <v>8</v>
      </c>
      <c r="K99" s="134"/>
      <c r="L99" s="134"/>
      <c r="M99" s="134"/>
    </row>
    <row r="100" spans="1:13" ht="15.75" x14ac:dyDescent="0.25">
      <c r="A100" s="82">
        <v>9</v>
      </c>
      <c r="B100" s="173" t="s">
        <v>46</v>
      </c>
      <c r="C100" s="174" t="s">
        <v>1</v>
      </c>
      <c r="D100" s="175">
        <v>7</v>
      </c>
      <c r="E100" s="175">
        <v>0</v>
      </c>
      <c r="F100" s="175">
        <v>0</v>
      </c>
      <c r="G100" s="175">
        <v>0</v>
      </c>
      <c r="H100" s="175">
        <v>0</v>
      </c>
      <c r="I100" s="176">
        <v>0</v>
      </c>
      <c r="J100" s="177">
        <f t="shared" si="4"/>
        <v>7</v>
      </c>
      <c r="K100" s="134"/>
      <c r="L100" s="134"/>
      <c r="M100" s="134"/>
    </row>
    <row r="101" spans="1:13" ht="15.75" x14ac:dyDescent="0.25">
      <c r="A101" s="82">
        <v>9</v>
      </c>
      <c r="B101" s="173" t="s">
        <v>6</v>
      </c>
      <c r="C101" s="174" t="s">
        <v>1</v>
      </c>
      <c r="D101" s="175">
        <v>7</v>
      </c>
      <c r="E101" s="175">
        <v>0</v>
      </c>
      <c r="F101" s="175">
        <v>0</v>
      </c>
      <c r="G101" s="175">
        <v>0</v>
      </c>
      <c r="H101" s="175">
        <v>0</v>
      </c>
      <c r="I101" s="176">
        <v>0</v>
      </c>
      <c r="J101" s="177">
        <f t="shared" si="4"/>
        <v>7</v>
      </c>
      <c r="K101" s="134"/>
      <c r="L101" s="134"/>
      <c r="M101" s="134"/>
    </row>
    <row r="102" spans="1:13" ht="15.75" x14ac:dyDescent="0.25">
      <c r="A102" s="179">
        <v>10</v>
      </c>
      <c r="B102" s="173" t="s">
        <v>48</v>
      </c>
      <c r="C102" s="174" t="s">
        <v>1</v>
      </c>
      <c r="D102" s="175">
        <v>5</v>
      </c>
      <c r="E102" s="175">
        <v>0</v>
      </c>
      <c r="F102" s="175">
        <v>0</v>
      </c>
      <c r="G102" s="175">
        <v>0</v>
      </c>
      <c r="H102" s="175">
        <v>0</v>
      </c>
      <c r="I102" s="176">
        <v>0</v>
      </c>
      <c r="J102" s="177">
        <f t="shared" si="4"/>
        <v>5</v>
      </c>
      <c r="K102" s="134"/>
      <c r="L102" s="134"/>
      <c r="M102" s="134"/>
    </row>
    <row r="103" spans="1:13" ht="15.75" x14ac:dyDescent="0.25">
      <c r="A103" s="179"/>
      <c r="B103" s="173" t="s">
        <v>55</v>
      </c>
      <c r="C103" s="174" t="s">
        <v>1</v>
      </c>
      <c r="D103" s="175">
        <v>0</v>
      </c>
      <c r="E103" s="175">
        <v>0</v>
      </c>
      <c r="F103" s="175">
        <v>0</v>
      </c>
      <c r="G103" s="175">
        <v>0</v>
      </c>
      <c r="H103" s="175">
        <v>0</v>
      </c>
      <c r="I103" s="176">
        <v>0</v>
      </c>
      <c r="J103" s="177">
        <f t="shared" si="4"/>
        <v>0</v>
      </c>
      <c r="K103" s="134"/>
      <c r="L103" s="134"/>
      <c r="M103" s="134"/>
    </row>
    <row r="104" spans="1:13" ht="15.75" x14ac:dyDescent="0.25">
      <c r="A104" s="179"/>
      <c r="B104" s="173" t="s">
        <v>14</v>
      </c>
      <c r="C104" s="174" t="s">
        <v>1</v>
      </c>
      <c r="D104" s="175">
        <v>0</v>
      </c>
      <c r="E104" s="175">
        <v>0</v>
      </c>
      <c r="F104" s="175">
        <v>0</v>
      </c>
      <c r="G104" s="175">
        <v>0</v>
      </c>
      <c r="H104" s="175">
        <v>0</v>
      </c>
      <c r="I104" s="176">
        <v>0</v>
      </c>
      <c r="J104" s="177">
        <f t="shared" si="4"/>
        <v>0</v>
      </c>
      <c r="K104" s="134"/>
      <c r="L104" s="134"/>
      <c r="M104" s="134"/>
    </row>
    <row r="105" spans="1:13" ht="15.75" x14ac:dyDescent="0.25">
      <c r="A105" s="179"/>
      <c r="B105" s="173" t="s">
        <v>87</v>
      </c>
      <c r="C105" s="174" t="s">
        <v>1</v>
      </c>
      <c r="D105" s="175">
        <v>0</v>
      </c>
      <c r="E105" s="175">
        <v>0</v>
      </c>
      <c r="F105" s="175">
        <v>0</v>
      </c>
      <c r="G105" s="175">
        <v>0</v>
      </c>
      <c r="H105" s="175">
        <v>0</v>
      </c>
      <c r="I105" s="176">
        <v>0</v>
      </c>
      <c r="J105" s="177">
        <f t="shared" si="4"/>
        <v>0</v>
      </c>
      <c r="K105" s="134"/>
      <c r="L105" s="134"/>
      <c r="M105" s="134"/>
    </row>
    <row r="106" spans="1:13" ht="15.75" x14ac:dyDescent="0.25">
      <c r="A106" s="179"/>
      <c r="B106" s="173" t="s">
        <v>142</v>
      </c>
      <c r="C106" s="174" t="s">
        <v>1</v>
      </c>
      <c r="D106" s="175">
        <v>0</v>
      </c>
      <c r="E106" s="175">
        <v>0</v>
      </c>
      <c r="F106" s="175">
        <v>0</v>
      </c>
      <c r="G106" s="175">
        <v>0</v>
      </c>
      <c r="H106" s="175">
        <v>0</v>
      </c>
      <c r="I106" s="176">
        <v>0</v>
      </c>
      <c r="J106" s="177">
        <f t="shared" si="4"/>
        <v>0</v>
      </c>
      <c r="K106" s="94"/>
      <c r="L106" s="94"/>
      <c r="M106" s="94"/>
    </row>
    <row r="107" spans="1:13" ht="15.75" x14ac:dyDescent="0.25">
      <c r="A107" s="179"/>
      <c r="B107" s="173" t="s">
        <v>47</v>
      </c>
      <c r="C107" s="174" t="s">
        <v>1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176">
        <v>0</v>
      </c>
      <c r="J107" s="177">
        <f t="shared" si="4"/>
        <v>0</v>
      </c>
      <c r="K107" s="94"/>
      <c r="L107" s="94"/>
      <c r="M107" s="94"/>
    </row>
    <row r="108" spans="1:13" ht="15.75" x14ac:dyDescent="0.25">
      <c r="A108" s="179"/>
      <c r="B108" s="173" t="s">
        <v>7</v>
      </c>
      <c r="C108" s="174" t="s">
        <v>1</v>
      </c>
      <c r="D108" s="175">
        <v>0</v>
      </c>
      <c r="E108" s="175">
        <v>0</v>
      </c>
      <c r="F108" s="175">
        <v>0</v>
      </c>
      <c r="G108" s="175">
        <v>0</v>
      </c>
      <c r="H108" s="175">
        <v>0</v>
      </c>
      <c r="I108" s="176">
        <v>0</v>
      </c>
      <c r="J108" s="177">
        <f t="shared" si="4"/>
        <v>0</v>
      </c>
      <c r="K108" s="94"/>
      <c r="L108" s="94"/>
      <c r="M108" s="94"/>
    </row>
    <row r="109" spans="1:13" ht="15.75" x14ac:dyDescent="0.25">
      <c r="A109" s="179"/>
      <c r="B109" s="173" t="s">
        <v>153</v>
      </c>
      <c r="C109" s="174" t="s">
        <v>1</v>
      </c>
      <c r="D109" s="175">
        <v>0</v>
      </c>
      <c r="E109" s="175">
        <v>0</v>
      </c>
      <c r="F109" s="175">
        <v>0</v>
      </c>
      <c r="G109" s="175">
        <v>0</v>
      </c>
      <c r="H109" s="175">
        <v>0</v>
      </c>
      <c r="I109" s="176">
        <v>0</v>
      </c>
      <c r="J109" s="177">
        <f t="shared" si="4"/>
        <v>0</v>
      </c>
      <c r="K109" s="94"/>
      <c r="L109" s="94"/>
      <c r="M109" s="94"/>
    </row>
    <row r="110" spans="1:13" ht="15.75" x14ac:dyDescent="0.25">
      <c r="A110" s="179"/>
      <c r="B110" s="173" t="s">
        <v>163</v>
      </c>
      <c r="C110" s="174" t="s">
        <v>117</v>
      </c>
      <c r="D110" s="175">
        <v>0</v>
      </c>
      <c r="E110" s="175">
        <v>0</v>
      </c>
      <c r="F110" s="175">
        <v>0</v>
      </c>
      <c r="G110" s="175">
        <v>0</v>
      </c>
      <c r="H110" s="175">
        <v>0</v>
      </c>
      <c r="I110" s="176">
        <v>0</v>
      </c>
      <c r="J110" s="177">
        <f t="shared" si="4"/>
        <v>0</v>
      </c>
      <c r="K110" s="94"/>
      <c r="L110" s="94"/>
      <c r="M110" s="94"/>
    </row>
    <row r="111" spans="1:13" ht="15.75" x14ac:dyDescent="0.25">
      <c r="A111" s="179"/>
      <c r="B111" s="173" t="s">
        <v>157</v>
      </c>
      <c r="C111" s="174" t="s">
        <v>117</v>
      </c>
      <c r="D111" s="175">
        <v>0</v>
      </c>
      <c r="E111" s="175">
        <v>0</v>
      </c>
      <c r="F111" s="175">
        <v>0</v>
      </c>
      <c r="G111" s="175">
        <v>0</v>
      </c>
      <c r="H111" s="175">
        <v>0</v>
      </c>
      <c r="I111" s="176">
        <v>0</v>
      </c>
      <c r="J111" s="177">
        <f t="shared" si="4"/>
        <v>0</v>
      </c>
      <c r="K111" s="94"/>
      <c r="L111" s="94"/>
      <c r="M111" s="94"/>
    </row>
    <row r="112" spans="1:13" ht="15.75" x14ac:dyDescent="0.25">
      <c r="A112" s="179"/>
      <c r="B112" s="173" t="s">
        <v>5</v>
      </c>
      <c r="C112" s="174" t="s">
        <v>1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6">
        <v>0</v>
      </c>
      <c r="J112" s="177">
        <f t="shared" si="4"/>
        <v>0</v>
      </c>
      <c r="K112" s="94"/>
      <c r="L112" s="94"/>
      <c r="M112" s="94"/>
    </row>
    <row r="113" spans="1:13" ht="15.75" x14ac:dyDescent="0.25">
      <c r="A113" s="179"/>
      <c r="B113" s="173" t="s">
        <v>43</v>
      </c>
      <c r="C113" s="174" t="s">
        <v>1</v>
      </c>
      <c r="D113" s="175">
        <v>0</v>
      </c>
      <c r="E113" s="175">
        <v>0</v>
      </c>
      <c r="F113" s="175">
        <v>0</v>
      </c>
      <c r="G113" s="175">
        <v>0</v>
      </c>
      <c r="H113" s="175">
        <v>0</v>
      </c>
      <c r="I113" s="176">
        <v>0</v>
      </c>
      <c r="J113" s="177">
        <f t="shared" si="4"/>
        <v>0</v>
      </c>
      <c r="K113" s="94"/>
      <c r="L113" s="94"/>
      <c r="M113" s="94"/>
    </row>
    <row r="114" spans="1:13" ht="15.75" x14ac:dyDescent="0.25">
      <c r="A114" s="179"/>
      <c r="B114" s="173" t="s">
        <v>144</v>
      </c>
      <c r="C114" s="174" t="s">
        <v>1</v>
      </c>
      <c r="D114" s="175">
        <v>0</v>
      </c>
      <c r="E114" s="175">
        <v>0</v>
      </c>
      <c r="F114" s="175">
        <v>0</v>
      </c>
      <c r="G114" s="175">
        <v>0</v>
      </c>
      <c r="H114" s="175">
        <v>0</v>
      </c>
      <c r="I114" s="176">
        <v>0</v>
      </c>
      <c r="J114" s="177">
        <f t="shared" si="4"/>
        <v>0</v>
      </c>
      <c r="K114" s="94"/>
      <c r="L114" s="94"/>
      <c r="M114" s="94"/>
    </row>
    <row r="115" spans="1:13" ht="15.75" x14ac:dyDescent="0.25">
      <c r="A115" s="179"/>
      <c r="B115" s="173" t="s">
        <v>155</v>
      </c>
      <c r="C115" s="174" t="s">
        <v>160</v>
      </c>
      <c r="D115" s="175">
        <v>0</v>
      </c>
      <c r="E115" s="175">
        <v>0</v>
      </c>
      <c r="F115" s="175">
        <v>0</v>
      </c>
      <c r="G115" s="175">
        <v>0</v>
      </c>
      <c r="H115" s="175">
        <v>0</v>
      </c>
      <c r="I115" s="176">
        <v>0</v>
      </c>
      <c r="J115" s="177">
        <f t="shared" si="4"/>
        <v>0</v>
      </c>
      <c r="K115" s="94"/>
      <c r="L115" s="94"/>
      <c r="M115" s="94"/>
    </row>
    <row r="116" spans="1:13" ht="15.75" x14ac:dyDescent="0.25">
      <c r="A116" s="180"/>
      <c r="B116" s="173" t="s">
        <v>53</v>
      </c>
      <c r="C116" s="174" t="s">
        <v>1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176">
        <v>0</v>
      </c>
      <c r="J116" s="177">
        <f t="shared" si="4"/>
        <v>0</v>
      </c>
      <c r="K116" s="94"/>
      <c r="L116" s="94"/>
      <c r="M116" s="94"/>
    </row>
    <row r="117" spans="1:13" ht="15.75" x14ac:dyDescent="0.25">
      <c r="A117" s="180"/>
      <c r="B117" s="173" t="s">
        <v>171</v>
      </c>
      <c r="C117" s="174" t="s">
        <v>1</v>
      </c>
      <c r="D117" s="175">
        <v>0</v>
      </c>
      <c r="E117" s="175">
        <v>0</v>
      </c>
      <c r="F117" s="175">
        <v>0</v>
      </c>
      <c r="G117" s="175">
        <v>0</v>
      </c>
      <c r="H117" s="175">
        <v>0</v>
      </c>
      <c r="I117" s="176">
        <v>0</v>
      </c>
      <c r="J117" s="177">
        <f t="shared" si="4"/>
        <v>0</v>
      </c>
      <c r="K117" s="94"/>
      <c r="L117" s="94"/>
      <c r="M117" s="94"/>
    </row>
    <row r="118" spans="1:13" ht="15.75" x14ac:dyDescent="0.25">
      <c r="A118" s="180"/>
      <c r="B118" s="173" t="s">
        <v>4</v>
      </c>
      <c r="C118" s="174" t="s">
        <v>1</v>
      </c>
      <c r="D118" s="175">
        <v>0</v>
      </c>
      <c r="E118" s="175">
        <v>0</v>
      </c>
      <c r="F118" s="175">
        <v>0</v>
      </c>
      <c r="G118" s="175">
        <v>0</v>
      </c>
      <c r="H118" s="175">
        <v>0</v>
      </c>
      <c r="I118" s="176">
        <v>0</v>
      </c>
      <c r="J118" s="177">
        <f t="shared" si="4"/>
        <v>0</v>
      </c>
      <c r="K118" s="94"/>
      <c r="L118" s="94"/>
      <c r="M118" s="94"/>
    </row>
  </sheetData>
  <mergeCells count="6">
    <mergeCell ref="A85:R85"/>
    <mergeCell ref="A1:R1"/>
    <mergeCell ref="A47:R47"/>
    <mergeCell ref="D49:E49"/>
    <mergeCell ref="F49:G49"/>
    <mergeCell ref="H49:J49"/>
  </mergeCells>
  <pageMargins left="0.70866141732283472" right="0.70866141732283472" top="0" bottom="0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4"/>
  <sheetViews>
    <sheetView workbookViewId="0">
      <selection activeCell="T19" sqref="T19"/>
    </sheetView>
  </sheetViews>
  <sheetFormatPr defaultRowHeight="15" x14ac:dyDescent="0.25"/>
  <cols>
    <col min="1" max="1" width="4.7109375" bestFit="1" customWidth="1"/>
    <col min="2" max="2" width="26.140625" bestFit="1" customWidth="1"/>
    <col min="3" max="3" width="16.7109375" bestFit="1" customWidth="1"/>
    <col min="4" max="4" width="24.85546875" bestFit="1" customWidth="1"/>
    <col min="5" max="15" width="3.85546875" bestFit="1" customWidth="1"/>
    <col min="16" max="18" width="4.7109375" bestFit="1" customWidth="1"/>
    <col min="19" max="19" width="8" customWidth="1"/>
  </cols>
  <sheetData>
    <row r="1" spans="1:19" ht="23.25" x14ac:dyDescent="0.35">
      <c r="A1" s="385" t="s">
        <v>184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5.75" x14ac:dyDescent="0.25">
      <c r="B2" s="4" t="s">
        <v>185</v>
      </c>
      <c r="C2" s="4"/>
      <c r="D2" s="4"/>
      <c r="E2" s="4"/>
      <c r="F2" s="4"/>
      <c r="G2" s="4"/>
    </row>
    <row r="3" spans="1:19" ht="118.5" x14ac:dyDescent="0.25">
      <c r="A3" s="95" t="s">
        <v>15</v>
      </c>
      <c r="B3" s="181" t="s">
        <v>51</v>
      </c>
      <c r="C3" s="181" t="s">
        <v>186</v>
      </c>
      <c r="D3" s="95" t="s">
        <v>123</v>
      </c>
      <c r="E3" s="182" t="s">
        <v>187</v>
      </c>
      <c r="F3" s="182" t="s">
        <v>188</v>
      </c>
      <c r="G3" s="183" t="s">
        <v>189</v>
      </c>
      <c r="H3" s="182" t="s">
        <v>56</v>
      </c>
      <c r="I3" s="182" t="s">
        <v>129</v>
      </c>
      <c r="J3" s="182" t="s">
        <v>163</v>
      </c>
      <c r="K3" s="183" t="s">
        <v>45</v>
      </c>
      <c r="L3" s="183" t="s">
        <v>4</v>
      </c>
      <c r="M3" s="183" t="s">
        <v>190</v>
      </c>
      <c r="N3" s="182" t="s">
        <v>191</v>
      </c>
      <c r="O3" s="182" t="s">
        <v>128</v>
      </c>
      <c r="P3" s="95" t="s">
        <v>11</v>
      </c>
      <c r="Q3" s="99" t="s">
        <v>49</v>
      </c>
      <c r="R3" s="95" t="s">
        <v>192</v>
      </c>
      <c r="S3" s="95" t="s">
        <v>10</v>
      </c>
    </row>
    <row r="4" spans="1:19" ht="18.75" x14ac:dyDescent="0.3">
      <c r="A4" s="184">
        <v>2</v>
      </c>
      <c r="B4" s="185" t="s">
        <v>187</v>
      </c>
      <c r="C4" s="186" t="s">
        <v>193</v>
      </c>
      <c r="D4" s="186" t="s">
        <v>1</v>
      </c>
      <c r="E4" s="103"/>
      <c r="F4" s="187">
        <v>2</v>
      </c>
      <c r="G4" s="187">
        <v>4</v>
      </c>
      <c r="H4" s="187">
        <v>3</v>
      </c>
      <c r="I4" s="187">
        <v>2</v>
      </c>
      <c r="J4" s="187">
        <v>3</v>
      </c>
      <c r="K4" s="187">
        <v>2</v>
      </c>
      <c r="L4" s="187">
        <v>3</v>
      </c>
      <c r="M4" s="187">
        <v>3</v>
      </c>
      <c r="N4" s="187">
        <v>4</v>
      </c>
      <c r="O4" s="187">
        <v>4</v>
      </c>
      <c r="P4" s="187">
        <v>0</v>
      </c>
      <c r="Q4" s="185">
        <f>P4+O4+N4+M4+L4+K4+J4+I4+H4+G4+F4+E4</f>
        <v>30</v>
      </c>
      <c r="R4" s="185"/>
      <c r="S4" s="185">
        <v>30</v>
      </c>
    </row>
    <row r="5" spans="1:19" ht="18.75" x14ac:dyDescent="0.3">
      <c r="A5" s="188"/>
      <c r="B5" s="101" t="s">
        <v>188</v>
      </c>
      <c r="C5" s="189" t="s">
        <v>194</v>
      </c>
      <c r="D5" s="189" t="s">
        <v>1</v>
      </c>
      <c r="E5" s="190">
        <v>2</v>
      </c>
      <c r="F5" s="103"/>
      <c r="G5" s="190">
        <v>2</v>
      </c>
      <c r="H5" s="190">
        <v>2</v>
      </c>
      <c r="I5" s="190">
        <v>2</v>
      </c>
      <c r="J5" s="100">
        <v>2</v>
      </c>
      <c r="K5" s="100">
        <v>0</v>
      </c>
      <c r="L5" s="100">
        <v>2</v>
      </c>
      <c r="M5" s="100">
        <v>2</v>
      </c>
      <c r="N5" s="100">
        <v>3</v>
      </c>
      <c r="O5" s="100">
        <v>2</v>
      </c>
      <c r="P5" s="100">
        <v>0</v>
      </c>
      <c r="Q5" s="101">
        <f t="shared" ref="Q5:Q14" si="0">P5+O5+N5+M5+L5+K5+J5+I5+H5+G5+F5+E5</f>
        <v>19</v>
      </c>
      <c r="R5" s="101"/>
      <c r="S5" s="101">
        <v>19</v>
      </c>
    </row>
    <row r="6" spans="1:19" ht="18.75" x14ac:dyDescent="0.3">
      <c r="A6" s="191"/>
      <c r="B6" s="117" t="s">
        <v>189</v>
      </c>
      <c r="C6" s="192" t="s">
        <v>193</v>
      </c>
      <c r="D6" s="193" t="s">
        <v>195</v>
      </c>
      <c r="E6" s="190">
        <v>0</v>
      </c>
      <c r="F6" s="190">
        <v>2</v>
      </c>
      <c r="G6" s="103"/>
      <c r="H6" s="190">
        <v>2</v>
      </c>
      <c r="I6" s="190">
        <v>2</v>
      </c>
      <c r="J6" s="190">
        <v>0</v>
      </c>
      <c r="K6" s="190">
        <v>0</v>
      </c>
      <c r="L6" s="190">
        <v>2</v>
      </c>
      <c r="M6" s="190">
        <v>3</v>
      </c>
      <c r="N6" s="190">
        <v>3</v>
      </c>
      <c r="O6" s="190">
        <v>2</v>
      </c>
      <c r="P6" s="190">
        <v>0</v>
      </c>
      <c r="Q6" s="117">
        <f t="shared" si="0"/>
        <v>16</v>
      </c>
      <c r="R6" s="117"/>
      <c r="S6" s="117">
        <v>16</v>
      </c>
    </row>
    <row r="7" spans="1:19" ht="18.75" x14ac:dyDescent="0.3">
      <c r="A7" s="115"/>
      <c r="B7" s="111" t="s">
        <v>56</v>
      </c>
      <c r="C7" s="193" t="s">
        <v>196</v>
      </c>
      <c r="D7" s="193" t="s">
        <v>1</v>
      </c>
      <c r="E7" s="116">
        <v>1</v>
      </c>
      <c r="F7" s="116">
        <v>2</v>
      </c>
      <c r="G7" s="116">
        <v>2</v>
      </c>
      <c r="H7" s="108"/>
      <c r="I7" s="116">
        <v>3</v>
      </c>
      <c r="J7" s="116">
        <v>4</v>
      </c>
      <c r="K7" s="116">
        <v>1</v>
      </c>
      <c r="L7" s="116">
        <v>2</v>
      </c>
      <c r="M7" s="116">
        <v>1</v>
      </c>
      <c r="N7" s="116">
        <v>2</v>
      </c>
      <c r="O7" s="116">
        <v>2</v>
      </c>
      <c r="P7" s="116">
        <v>0</v>
      </c>
      <c r="Q7" s="101">
        <f t="shared" si="0"/>
        <v>20</v>
      </c>
      <c r="R7" s="117"/>
      <c r="S7" s="111">
        <v>20</v>
      </c>
    </row>
    <row r="8" spans="1:19" ht="18.75" x14ac:dyDescent="0.3">
      <c r="A8" s="194"/>
      <c r="B8" s="111" t="s">
        <v>129</v>
      </c>
      <c r="C8" s="193" t="s">
        <v>193</v>
      </c>
      <c r="D8" s="193" t="s">
        <v>1</v>
      </c>
      <c r="E8" s="116">
        <v>2</v>
      </c>
      <c r="F8" s="116">
        <v>2</v>
      </c>
      <c r="G8" s="116">
        <v>2</v>
      </c>
      <c r="H8" s="116">
        <v>1</v>
      </c>
      <c r="I8" s="108"/>
      <c r="J8" s="96">
        <v>1</v>
      </c>
      <c r="K8" s="96">
        <v>0</v>
      </c>
      <c r="L8" s="96">
        <v>1</v>
      </c>
      <c r="M8" s="96">
        <v>1</v>
      </c>
      <c r="N8" s="96">
        <v>2</v>
      </c>
      <c r="O8" s="96">
        <v>2</v>
      </c>
      <c r="P8" s="96">
        <v>0</v>
      </c>
      <c r="Q8" s="101">
        <f t="shared" si="0"/>
        <v>14</v>
      </c>
      <c r="R8" s="101"/>
      <c r="S8" s="113">
        <v>14</v>
      </c>
    </row>
    <row r="9" spans="1:19" ht="18.75" x14ac:dyDescent="0.3">
      <c r="A9" s="195">
        <v>3</v>
      </c>
      <c r="B9" s="196" t="s">
        <v>163</v>
      </c>
      <c r="C9" s="197" t="s">
        <v>194</v>
      </c>
      <c r="D9" s="197" t="s">
        <v>117</v>
      </c>
      <c r="E9" s="198">
        <v>1</v>
      </c>
      <c r="F9" s="198">
        <v>2</v>
      </c>
      <c r="G9" s="198">
        <v>4</v>
      </c>
      <c r="H9" s="198">
        <v>0</v>
      </c>
      <c r="I9" s="198">
        <v>3</v>
      </c>
      <c r="J9" s="108"/>
      <c r="K9" s="198">
        <v>2</v>
      </c>
      <c r="L9" s="198">
        <v>2</v>
      </c>
      <c r="M9" s="198">
        <v>3</v>
      </c>
      <c r="N9" s="198">
        <v>3</v>
      </c>
      <c r="O9" s="198">
        <v>2</v>
      </c>
      <c r="P9" s="198">
        <v>0</v>
      </c>
      <c r="Q9" s="185">
        <f t="shared" si="0"/>
        <v>22</v>
      </c>
      <c r="R9" s="185">
        <v>1</v>
      </c>
      <c r="S9" s="196">
        <v>23</v>
      </c>
    </row>
    <row r="10" spans="1:19" ht="18.75" x14ac:dyDescent="0.3">
      <c r="A10" s="195">
        <v>1</v>
      </c>
      <c r="B10" s="196" t="s">
        <v>45</v>
      </c>
      <c r="C10" s="197" t="s">
        <v>197</v>
      </c>
      <c r="D10" s="197" t="s">
        <v>1</v>
      </c>
      <c r="E10" s="198">
        <v>2</v>
      </c>
      <c r="F10" s="198">
        <v>4</v>
      </c>
      <c r="G10" s="198">
        <v>4</v>
      </c>
      <c r="H10" s="198">
        <v>3</v>
      </c>
      <c r="I10" s="198">
        <v>4</v>
      </c>
      <c r="J10" s="198">
        <v>2</v>
      </c>
      <c r="K10" s="108"/>
      <c r="L10" s="198">
        <v>4</v>
      </c>
      <c r="M10" s="198">
        <v>4</v>
      </c>
      <c r="N10" s="198">
        <v>4</v>
      </c>
      <c r="O10" s="198">
        <v>4</v>
      </c>
      <c r="P10" s="198">
        <v>0</v>
      </c>
      <c r="Q10" s="185">
        <f t="shared" si="0"/>
        <v>35</v>
      </c>
      <c r="R10" s="185"/>
      <c r="S10" s="196">
        <v>35</v>
      </c>
    </row>
    <row r="11" spans="1:19" ht="18.75" x14ac:dyDescent="0.3">
      <c r="A11" s="195">
        <v>4</v>
      </c>
      <c r="B11" s="196" t="s">
        <v>4</v>
      </c>
      <c r="C11" s="197" t="s">
        <v>194</v>
      </c>
      <c r="D11" s="197" t="s">
        <v>1</v>
      </c>
      <c r="E11" s="198">
        <v>1</v>
      </c>
      <c r="F11" s="198">
        <v>2</v>
      </c>
      <c r="G11" s="198">
        <v>2</v>
      </c>
      <c r="H11" s="198">
        <v>2</v>
      </c>
      <c r="I11" s="198">
        <v>3</v>
      </c>
      <c r="J11" s="198">
        <v>2</v>
      </c>
      <c r="K11" s="198">
        <v>0</v>
      </c>
      <c r="L11" s="108"/>
      <c r="M11" s="198">
        <v>2</v>
      </c>
      <c r="N11" s="198">
        <v>4</v>
      </c>
      <c r="O11" s="198">
        <v>4</v>
      </c>
      <c r="P11" s="198">
        <v>0</v>
      </c>
      <c r="Q11" s="185">
        <f t="shared" si="0"/>
        <v>22</v>
      </c>
      <c r="R11" s="185">
        <v>0</v>
      </c>
      <c r="S11" s="111">
        <v>22</v>
      </c>
    </row>
    <row r="12" spans="1:19" ht="18.75" x14ac:dyDescent="0.3">
      <c r="A12" s="115"/>
      <c r="B12" s="111" t="s">
        <v>190</v>
      </c>
      <c r="C12" s="193" t="s">
        <v>194</v>
      </c>
      <c r="D12" s="193" t="s">
        <v>198</v>
      </c>
      <c r="E12" s="116">
        <v>1</v>
      </c>
      <c r="F12" s="116">
        <v>2</v>
      </c>
      <c r="G12" s="116">
        <v>1</v>
      </c>
      <c r="H12" s="116">
        <v>3</v>
      </c>
      <c r="I12" s="116">
        <v>3</v>
      </c>
      <c r="J12" s="116">
        <v>1</v>
      </c>
      <c r="K12" s="116">
        <v>0</v>
      </c>
      <c r="L12" s="116">
        <v>2</v>
      </c>
      <c r="M12" s="108"/>
      <c r="N12" s="116">
        <v>2</v>
      </c>
      <c r="O12" s="116">
        <v>1</v>
      </c>
      <c r="P12" s="116">
        <v>1</v>
      </c>
      <c r="Q12" s="101">
        <f t="shared" si="0"/>
        <v>17</v>
      </c>
      <c r="R12" s="101"/>
      <c r="S12" s="111">
        <v>17</v>
      </c>
    </row>
    <row r="13" spans="1:19" ht="18.75" x14ac:dyDescent="0.3">
      <c r="A13" s="116"/>
      <c r="B13" s="111" t="s">
        <v>191</v>
      </c>
      <c r="C13" s="193" t="s">
        <v>194</v>
      </c>
      <c r="D13" s="193" t="s">
        <v>1</v>
      </c>
      <c r="E13" s="116">
        <v>0</v>
      </c>
      <c r="F13" s="116">
        <v>1</v>
      </c>
      <c r="G13" s="116">
        <v>1</v>
      </c>
      <c r="H13" s="116">
        <v>2</v>
      </c>
      <c r="I13" s="116">
        <v>2</v>
      </c>
      <c r="J13" s="116">
        <v>1</v>
      </c>
      <c r="K13" s="116">
        <v>0</v>
      </c>
      <c r="L13" s="96">
        <v>0</v>
      </c>
      <c r="M13" s="96">
        <v>2</v>
      </c>
      <c r="N13" s="108"/>
      <c r="O13" s="96">
        <v>2</v>
      </c>
      <c r="P13" s="96">
        <v>0</v>
      </c>
      <c r="Q13" s="101">
        <f t="shared" si="0"/>
        <v>11</v>
      </c>
      <c r="R13" s="101"/>
      <c r="S13" s="113">
        <v>11</v>
      </c>
    </row>
    <row r="14" spans="1:19" ht="18.75" x14ac:dyDescent="0.3">
      <c r="A14" s="116"/>
      <c r="B14" s="111" t="s">
        <v>128</v>
      </c>
      <c r="C14" s="193" t="s">
        <v>199</v>
      </c>
      <c r="D14" s="193" t="s">
        <v>1</v>
      </c>
      <c r="E14" s="116">
        <v>0</v>
      </c>
      <c r="F14" s="116">
        <v>2</v>
      </c>
      <c r="G14" s="116">
        <v>2</v>
      </c>
      <c r="H14" s="116">
        <v>2</v>
      </c>
      <c r="I14" s="116">
        <v>2</v>
      </c>
      <c r="J14" s="116">
        <v>2</v>
      </c>
      <c r="K14" s="116">
        <v>0</v>
      </c>
      <c r="L14" s="116">
        <v>0</v>
      </c>
      <c r="M14" s="116">
        <v>3</v>
      </c>
      <c r="N14" s="116">
        <v>2</v>
      </c>
      <c r="O14" s="108"/>
      <c r="P14" s="116">
        <v>0</v>
      </c>
      <c r="Q14" s="101">
        <f t="shared" si="0"/>
        <v>15</v>
      </c>
      <c r="R14" s="117"/>
      <c r="S14" s="111">
        <v>15</v>
      </c>
    </row>
  </sheetData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23"/>
  <sheetViews>
    <sheetView workbookViewId="0">
      <selection activeCell="AS31" sqref="AS31"/>
    </sheetView>
  </sheetViews>
  <sheetFormatPr defaultRowHeight="15" x14ac:dyDescent="0.25"/>
  <cols>
    <col min="1" max="1" width="6.85546875" bestFit="1" customWidth="1"/>
    <col min="2" max="2" width="18" customWidth="1"/>
    <col min="3" max="3" width="21.42578125" bestFit="1" customWidth="1"/>
    <col min="4" max="6" width="3" bestFit="1" customWidth="1"/>
    <col min="7" max="7" width="4" customWidth="1"/>
    <col min="8" max="10" width="3" bestFit="1" customWidth="1"/>
    <col min="11" max="11" width="4" customWidth="1"/>
    <col min="12" max="14" width="3" bestFit="1" customWidth="1"/>
    <col min="15" max="15" width="4" customWidth="1"/>
    <col min="16" max="18" width="3" bestFit="1" customWidth="1"/>
    <col min="19" max="19" width="4" customWidth="1"/>
    <col min="20" max="22" width="3" bestFit="1" customWidth="1"/>
    <col min="23" max="23" width="4" customWidth="1"/>
    <col min="24" max="26" width="3" bestFit="1" customWidth="1"/>
    <col min="27" max="27" width="4" customWidth="1"/>
    <col min="28" max="30" width="3" bestFit="1" customWidth="1"/>
    <col min="31" max="31" width="4" customWidth="1"/>
    <col min="32" max="34" width="3" bestFit="1" customWidth="1"/>
    <col min="35" max="35" width="4" bestFit="1" customWidth="1"/>
    <col min="36" max="38" width="3" bestFit="1" customWidth="1"/>
    <col min="39" max="39" width="4" customWidth="1"/>
    <col min="40" max="42" width="3" bestFit="1" customWidth="1"/>
    <col min="43" max="43" width="4" customWidth="1"/>
    <col min="44" max="44" width="10" bestFit="1" customWidth="1"/>
  </cols>
  <sheetData>
    <row r="1" spans="1:44" ht="18.75" x14ac:dyDescent="0.25">
      <c r="A1" s="391" t="s">
        <v>221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</row>
    <row r="2" spans="1:44" ht="19.5" thickBot="1" x14ac:dyDescent="0.35">
      <c r="A2" s="221" t="s">
        <v>222</v>
      </c>
      <c r="B2" s="221" t="s">
        <v>19</v>
      </c>
      <c r="C2" s="221" t="s">
        <v>223</v>
      </c>
      <c r="D2" s="222">
        <v>1</v>
      </c>
      <c r="E2" s="222">
        <v>2</v>
      </c>
      <c r="F2" s="222">
        <v>3</v>
      </c>
      <c r="G2" s="223" t="s">
        <v>224</v>
      </c>
      <c r="H2" s="222">
        <v>1</v>
      </c>
      <c r="I2" s="222">
        <v>2</v>
      </c>
      <c r="J2" s="222">
        <v>3</v>
      </c>
      <c r="K2" s="223" t="s">
        <v>225</v>
      </c>
      <c r="L2" s="222">
        <v>1</v>
      </c>
      <c r="M2" s="222">
        <v>2</v>
      </c>
      <c r="N2" s="222">
        <v>3</v>
      </c>
      <c r="O2" s="223" t="s">
        <v>226</v>
      </c>
      <c r="P2" s="222">
        <v>1</v>
      </c>
      <c r="Q2" s="222">
        <v>2</v>
      </c>
      <c r="R2" s="222">
        <v>3</v>
      </c>
      <c r="S2" s="223" t="s">
        <v>227</v>
      </c>
      <c r="T2" s="222">
        <v>1</v>
      </c>
      <c r="U2" s="222">
        <v>2</v>
      </c>
      <c r="V2" s="222">
        <v>3</v>
      </c>
      <c r="W2" s="223" t="s">
        <v>228</v>
      </c>
      <c r="X2" s="222">
        <v>1</v>
      </c>
      <c r="Y2" s="222">
        <v>2</v>
      </c>
      <c r="Z2" s="222">
        <v>3</v>
      </c>
      <c r="AA2" s="223" t="s">
        <v>229</v>
      </c>
      <c r="AB2" s="222">
        <v>1</v>
      </c>
      <c r="AC2" s="222">
        <v>2</v>
      </c>
      <c r="AD2" s="222">
        <v>3</v>
      </c>
      <c r="AE2" s="223" t="s">
        <v>230</v>
      </c>
      <c r="AF2" s="222">
        <v>1</v>
      </c>
      <c r="AG2" s="222">
        <v>2</v>
      </c>
      <c r="AH2" s="222">
        <v>3</v>
      </c>
      <c r="AI2" s="223" t="s">
        <v>231</v>
      </c>
      <c r="AJ2" s="222">
        <v>1</v>
      </c>
      <c r="AK2" s="222">
        <v>2</v>
      </c>
      <c r="AL2" s="222">
        <v>3</v>
      </c>
      <c r="AM2" s="223" t="s">
        <v>232</v>
      </c>
      <c r="AN2" s="222">
        <v>1</v>
      </c>
      <c r="AO2" s="222">
        <v>2</v>
      </c>
      <c r="AP2" s="222">
        <v>3</v>
      </c>
      <c r="AQ2" s="224" t="s">
        <v>233</v>
      </c>
      <c r="AR2" s="225" t="s">
        <v>18</v>
      </c>
    </row>
    <row r="3" spans="1:44" ht="21.75" thickTop="1" x14ac:dyDescent="0.25">
      <c r="A3" s="226">
        <v>1</v>
      </c>
      <c r="B3" s="227" t="s">
        <v>3</v>
      </c>
      <c r="C3" s="2" t="s">
        <v>234</v>
      </c>
      <c r="D3" s="228">
        <v>8</v>
      </c>
      <c r="E3" s="228">
        <v>8</v>
      </c>
      <c r="F3" s="228">
        <v>1</v>
      </c>
      <c r="G3" s="229">
        <f t="shared" ref="G3:G19" si="0">F3+E3+D3</f>
        <v>17</v>
      </c>
      <c r="H3" s="228">
        <v>9</v>
      </c>
      <c r="I3" s="228">
        <v>8</v>
      </c>
      <c r="J3" s="228">
        <v>4</v>
      </c>
      <c r="K3" s="229">
        <f t="shared" ref="K3:K16" si="1">J3+I3+H3</f>
        <v>21</v>
      </c>
      <c r="L3" s="228">
        <v>9</v>
      </c>
      <c r="M3" s="228">
        <v>7</v>
      </c>
      <c r="N3" s="228">
        <v>5</v>
      </c>
      <c r="O3" s="229">
        <f>N3+M3+L3</f>
        <v>21</v>
      </c>
      <c r="P3" s="228">
        <v>9</v>
      </c>
      <c r="Q3" s="228">
        <v>8</v>
      </c>
      <c r="R3" s="228">
        <v>3</v>
      </c>
      <c r="S3" s="229">
        <f t="shared" ref="S3:S23" si="2">R3+Q3+P3</f>
        <v>20</v>
      </c>
      <c r="T3" s="228">
        <v>8</v>
      </c>
      <c r="U3" s="228">
        <v>6</v>
      </c>
      <c r="V3" s="228">
        <v>4</v>
      </c>
      <c r="W3" s="229">
        <f t="shared" ref="W3:W13" si="3">V3+U3+T3</f>
        <v>18</v>
      </c>
      <c r="X3" s="228">
        <v>9</v>
      </c>
      <c r="Y3" s="228">
        <v>8</v>
      </c>
      <c r="Z3" s="228">
        <v>4</v>
      </c>
      <c r="AA3" s="229">
        <f>Z3+Y3+X3</f>
        <v>21</v>
      </c>
      <c r="AB3" s="228">
        <v>8</v>
      </c>
      <c r="AC3" s="228">
        <v>6</v>
      </c>
      <c r="AD3" s="228">
        <v>5</v>
      </c>
      <c r="AE3" s="229">
        <f t="shared" ref="AE3:AE15" si="4">AD3+AC3+AB3</f>
        <v>19</v>
      </c>
      <c r="AF3" s="228">
        <v>9</v>
      </c>
      <c r="AG3" s="228">
        <v>9</v>
      </c>
      <c r="AH3" s="228">
        <v>2</v>
      </c>
      <c r="AI3" s="229">
        <f t="shared" ref="AI3:AI13" si="5">AH3+AG3+AF3</f>
        <v>20</v>
      </c>
      <c r="AJ3" s="228">
        <v>9</v>
      </c>
      <c r="AK3" s="228">
        <v>8</v>
      </c>
      <c r="AL3" s="228">
        <v>3</v>
      </c>
      <c r="AM3" s="229">
        <f t="shared" ref="AM3:AM14" si="6">AL3+AK3+AJ3</f>
        <v>20</v>
      </c>
      <c r="AN3" s="228">
        <v>7</v>
      </c>
      <c r="AO3" s="228">
        <v>7</v>
      </c>
      <c r="AP3" s="228">
        <v>6</v>
      </c>
      <c r="AQ3" s="230">
        <f t="shared" ref="AQ3:AQ18" si="7">AP3+AO3+AN3</f>
        <v>20</v>
      </c>
      <c r="AR3" s="231">
        <f t="shared" ref="AR3:AR23" si="8">AQ3+AM3+AI3+AE3+AA3+W3+S3+O3+K3+G3</f>
        <v>197</v>
      </c>
    </row>
    <row r="4" spans="1:44" ht="21" x14ac:dyDescent="0.25">
      <c r="A4" s="232">
        <v>2</v>
      </c>
      <c r="B4" s="227" t="s">
        <v>3</v>
      </c>
      <c r="C4" s="2" t="s">
        <v>235</v>
      </c>
      <c r="D4" s="228">
        <v>9</v>
      </c>
      <c r="E4" s="228">
        <v>8</v>
      </c>
      <c r="F4" s="228">
        <v>4</v>
      </c>
      <c r="G4" s="229">
        <f t="shared" si="0"/>
        <v>21</v>
      </c>
      <c r="H4" s="228">
        <v>9</v>
      </c>
      <c r="I4" s="228">
        <v>8</v>
      </c>
      <c r="J4" s="228">
        <v>4</v>
      </c>
      <c r="K4" s="229">
        <f t="shared" si="1"/>
        <v>21</v>
      </c>
      <c r="L4" s="228">
        <v>6</v>
      </c>
      <c r="M4" s="228">
        <v>6</v>
      </c>
      <c r="N4" s="228">
        <v>4</v>
      </c>
      <c r="O4" s="229">
        <f>N4+M4+L4</f>
        <v>16</v>
      </c>
      <c r="P4" s="228">
        <v>8</v>
      </c>
      <c r="Q4" s="228">
        <v>8</v>
      </c>
      <c r="R4" s="228">
        <v>4</v>
      </c>
      <c r="S4" s="229">
        <f t="shared" si="2"/>
        <v>20</v>
      </c>
      <c r="T4" s="228">
        <v>7</v>
      </c>
      <c r="U4" s="228">
        <v>6</v>
      </c>
      <c r="V4" s="228">
        <v>7</v>
      </c>
      <c r="W4" s="229">
        <f t="shared" si="3"/>
        <v>20</v>
      </c>
      <c r="X4" s="228">
        <v>9</v>
      </c>
      <c r="Y4" s="228">
        <v>9</v>
      </c>
      <c r="Z4" s="228">
        <v>2</v>
      </c>
      <c r="AA4" s="229">
        <f>Z4+Y4+X4</f>
        <v>20</v>
      </c>
      <c r="AB4" s="228">
        <v>7</v>
      </c>
      <c r="AC4" s="228">
        <v>7</v>
      </c>
      <c r="AD4" s="228">
        <v>5</v>
      </c>
      <c r="AE4" s="229">
        <f t="shared" si="4"/>
        <v>19</v>
      </c>
      <c r="AF4" s="228">
        <v>7</v>
      </c>
      <c r="AG4" s="228">
        <v>6</v>
      </c>
      <c r="AH4" s="228">
        <v>4</v>
      </c>
      <c r="AI4" s="229">
        <f t="shared" si="5"/>
        <v>17</v>
      </c>
      <c r="AJ4" s="228">
        <v>7</v>
      </c>
      <c r="AK4" s="228">
        <v>6</v>
      </c>
      <c r="AL4" s="228">
        <v>5</v>
      </c>
      <c r="AM4" s="229">
        <f t="shared" si="6"/>
        <v>18</v>
      </c>
      <c r="AN4" s="228">
        <v>7</v>
      </c>
      <c r="AO4" s="228">
        <v>5</v>
      </c>
      <c r="AP4" s="228">
        <v>5</v>
      </c>
      <c r="AQ4" s="229">
        <f t="shared" si="7"/>
        <v>17</v>
      </c>
      <c r="AR4" s="231">
        <f t="shared" si="8"/>
        <v>189</v>
      </c>
    </row>
    <row r="5" spans="1:44" ht="21" x14ac:dyDescent="0.25">
      <c r="A5" s="226">
        <v>3</v>
      </c>
      <c r="B5" s="233" t="s">
        <v>3</v>
      </c>
      <c r="C5" s="1" t="s">
        <v>85</v>
      </c>
      <c r="D5" s="234">
        <v>8</v>
      </c>
      <c r="E5" s="234">
        <v>8</v>
      </c>
      <c r="F5" s="234">
        <v>3</v>
      </c>
      <c r="G5" s="229">
        <f t="shared" si="0"/>
        <v>19</v>
      </c>
      <c r="H5" s="234">
        <v>9</v>
      </c>
      <c r="I5" s="234">
        <v>8</v>
      </c>
      <c r="J5" s="234">
        <v>0</v>
      </c>
      <c r="K5" s="229">
        <f t="shared" si="1"/>
        <v>17</v>
      </c>
      <c r="L5" s="234">
        <v>8</v>
      </c>
      <c r="M5" s="234">
        <v>8</v>
      </c>
      <c r="N5" s="234">
        <v>3</v>
      </c>
      <c r="O5" s="229">
        <f>N5+M5+L5</f>
        <v>19</v>
      </c>
      <c r="P5" s="234">
        <v>7</v>
      </c>
      <c r="Q5" s="234">
        <v>6</v>
      </c>
      <c r="R5" s="234">
        <v>5</v>
      </c>
      <c r="S5" s="229">
        <f t="shared" si="2"/>
        <v>18</v>
      </c>
      <c r="T5" s="234">
        <v>9</v>
      </c>
      <c r="U5" s="234">
        <v>7</v>
      </c>
      <c r="V5" s="234">
        <v>4</v>
      </c>
      <c r="W5" s="229">
        <f t="shared" si="3"/>
        <v>20</v>
      </c>
      <c r="X5" s="234">
        <v>9</v>
      </c>
      <c r="Y5" s="234">
        <v>7</v>
      </c>
      <c r="Z5" s="234">
        <v>0</v>
      </c>
      <c r="AA5" s="229">
        <f>Z5+Y5+X5</f>
        <v>16</v>
      </c>
      <c r="AB5" s="234">
        <v>9</v>
      </c>
      <c r="AC5" s="234">
        <v>8</v>
      </c>
      <c r="AD5" s="234">
        <v>3</v>
      </c>
      <c r="AE5" s="229">
        <f t="shared" si="4"/>
        <v>20</v>
      </c>
      <c r="AF5" s="234">
        <v>9</v>
      </c>
      <c r="AG5" s="234">
        <v>6</v>
      </c>
      <c r="AH5" s="234">
        <v>4</v>
      </c>
      <c r="AI5" s="229">
        <f t="shared" si="5"/>
        <v>19</v>
      </c>
      <c r="AJ5" s="234">
        <v>8</v>
      </c>
      <c r="AK5" s="234">
        <v>6</v>
      </c>
      <c r="AL5" s="234">
        <v>4</v>
      </c>
      <c r="AM5" s="229">
        <f t="shared" si="6"/>
        <v>18</v>
      </c>
      <c r="AN5" s="234">
        <v>6</v>
      </c>
      <c r="AO5" s="234">
        <v>6</v>
      </c>
      <c r="AP5" s="234">
        <v>6</v>
      </c>
      <c r="AQ5" s="229">
        <f t="shared" si="7"/>
        <v>18</v>
      </c>
      <c r="AR5" s="231">
        <f t="shared" si="8"/>
        <v>184</v>
      </c>
    </row>
    <row r="6" spans="1:44" ht="21" x14ac:dyDescent="0.25">
      <c r="A6" s="75">
        <v>4</v>
      </c>
      <c r="B6" s="235" t="s">
        <v>3</v>
      </c>
      <c r="C6" s="1" t="s">
        <v>236</v>
      </c>
      <c r="D6" s="234">
        <v>9</v>
      </c>
      <c r="E6" s="234">
        <v>6</v>
      </c>
      <c r="F6" s="234">
        <v>3</v>
      </c>
      <c r="G6" s="229">
        <f t="shared" si="0"/>
        <v>18</v>
      </c>
      <c r="H6" s="234">
        <v>8</v>
      </c>
      <c r="I6" s="234">
        <v>6</v>
      </c>
      <c r="J6" s="234">
        <v>5</v>
      </c>
      <c r="K6" s="229">
        <f t="shared" si="1"/>
        <v>19</v>
      </c>
      <c r="L6" s="234">
        <v>6</v>
      </c>
      <c r="M6" s="234">
        <v>7</v>
      </c>
      <c r="N6" s="234">
        <v>0</v>
      </c>
      <c r="O6" s="229">
        <f>N6+M6+L6</f>
        <v>13</v>
      </c>
      <c r="P6" s="234">
        <v>8</v>
      </c>
      <c r="Q6" s="234">
        <v>5</v>
      </c>
      <c r="R6" s="234">
        <v>4</v>
      </c>
      <c r="S6" s="229">
        <f t="shared" si="2"/>
        <v>17</v>
      </c>
      <c r="T6" s="234">
        <v>5</v>
      </c>
      <c r="U6" s="234">
        <v>5</v>
      </c>
      <c r="V6" s="234">
        <v>0</v>
      </c>
      <c r="W6" s="229">
        <f t="shared" si="3"/>
        <v>10</v>
      </c>
      <c r="X6" s="234">
        <v>8</v>
      </c>
      <c r="Y6" s="234">
        <v>8</v>
      </c>
      <c r="Z6" s="234">
        <v>4</v>
      </c>
      <c r="AA6" s="229">
        <f>Z6+Y6+X6</f>
        <v>20</v>
      </c>
      <c r="AB6" s="234">
        <v>9</v>
      </c>
      <c r="AC6" s="234">
        <v>6</v>
      </c>
      <c r="AD6" s="234">
        <v>4</v>
      </c>
      <c r="AE6" s="229">
        <f t="shared" si="4"/>
        <v>19</v>
      </c>
      <c r="AF6" s="234">
        <v>9</v>
      </c>
      <c r="AG6" s="234">
        <v>8</v>
      </c>
      <c r="AH6" s="234">
        <v>1</v>
      </c>
      <c r="AI6" s="229">
        <f t="shared" si="5"/>
        <v>18</v>
      </c>
      <c r="AJ6" s="234">
        <v>8</v>
      </c>
      <c r="AK6" s="234">
        <v>7</v>
      </c>
      <c r="AL6" s="234">
        <v>3</v>
      </c>
      <c r="AM6" s="229">
        <f t="shared" si="6"/>
        <v>18</v>
      </c>
      <c r="AN6" s="234">
        <v>9</v>
      </c>
      <c r="AO6" s="234">
        <v>6</v>
      </c>
      <c r="AP6" s="234">
        <v>2</v>
      </c>
      <c r="AQ6" s="229">
        <f t="shared" si="7"/>
        <v>17</v>
      </c>
      <c r="AR6" s="231">
        <f t="shared" si="8"/>
        <v>169</v>
      </c>
    </row>
    <row r="7" spans="1:44" ht="21" x14ac:dyDescent="0.25">
      <c r="A7" s="76">
        <v>5</v>
      </c>
      <c r="B7" s="235" t="s">
        <v>3</v>
      </c>
      <c r="C7" s="1" t="s">
        <v>237</v>
      </c>
      <c r="D7" s="234">
        <v>9</v>
      </c>
      <c r="E7" s="234">
        <v>9</v>
      </c>
      <c r="F7" s="234">
        <v>0</v>
      </c>
      <c r="G7" s="229">
        <f t="shared" si="0"/>
        <v>18</v>
      </c>
      <c r="H7" s="234">
        <v>6</v>
      </c>
      <c r="I7" s="234">
        <v>7</v>
      </c>
      <c r="J7" s="234">
        <v>3</v>
      </c>
      <c r="K7" s="229">
        <f t="shared" si="1"/>
        <v>16</v>
      </c>
      <c r="L7" s="234">
        <v>8</v>
      </c>
      <c r="M7" s="234">
        <v>9</v>
      </c>
      <c r="N7" s="234">
        <v>7</v>
      </c>
      <c r="O7" s="236">
        <v>0</v>
      </c>
      <c r="P7" s="234">
        <v>8</v>
      </c>
      <c r="Q7" s="234">
        <v>8</v>
      </c>
      <c r="R7" s="234">
        <v>0</v>
      </c>
      <c r="S7" s="229">
        <f t="shared" si="2"/>
        <v>16</v>
      </c>
      <c r="T7" s="234">
        <v>9</v>
      </c>
      <c r="U7" s="234">
        <v>6</v>
      </c>
      <c r="V7" s="234">
        <v>0</v>
      </c>
      <c r="W7" s="229">
        <f t="shared" si="3"/>
        <v>15</v>
      </c>
      <c r="X7" s="234">
        <v>5</v>
      </c>
      <c r="Y7" s="234">
        <v>8</v>
      </c>
      <c r="Z7" s="234">
        <v>7</v>
      </c>
      <c r="AA7" s="229">
        <f>Z7+Y7+X7</f>
        <v>20</v>
      </c>
      <c r="AB7" s="234">
        <v>9</v>
      </c>
      <c r="AC7" s="234">
        <v>6</v>
      </c>
      <c r="AD7" s="234">
        <v>2</v>
      </c>
      <c r="AE7" s="229">
        <f t="shared" si="4"/>
        <v>17</v>
      </c>
      <c r="AF7" s="234">
        <v>6</v>
      </c>
      <c r="AG7" s="234">
        <v>7</v>
      </c>
      <c r="AH7" s="234">
        <v>8</v>
      </c>
      <c r="AI7" s="229">
        <f t="shared" si="5"/>
        <v>21</v>
      </c>
      <c r="AJ7" s="234">
        <v>7</v>
      </c>
      <c r="AK7" s="234">
        <v>8</v>
      </c>
      <c r="AL7" s="234">
        <v>5</v>
      </c>
      <c r="AM7" s="229">
        <f t="shared" si="6"/>
        <v>20</v>
      </c>
      <c r="AN7" s="234">
        <v>8</v>
      </c>
      <c r="AO7" s="234">
        <v>7</v>
      </c>
      <c r="AP7" s="234">
        <v>5</v>
      </c>
      <c r="AQ7" s="229">
        <f t="shared" si="7"/>
        <v>20</v>
      </c>
      <c r="AR7" s="231">
        <f t="shared" si="8"/>
        <v>163</v>
      </c>
    </row>
    <row r="8" spans="1:44" ht="21" x14ac:dyDescent="0.25">
      <c r="A8" s="75">
        <v>6</v>
      </c>
      <c r="B8" s="235" t="s">
        <v>3</v>
      </c>
      <c r="C8" s="1" t="s">
        <v>238</v>
      </c>
      <c r="D8" s="234">
        <v>9</v>
      </c>
      <c r="E8" s="234">
        <v>6</v>
      </c>
      <c r="F8" s="234">
        <v>1</v>
      </c>
      <c r="G8" s="229">
        <f t="shared" si="0"/>
        <v>16</v>
      </c>
      <c r="H8" s="234">
        <v>7</v>
      </c>
      <c r="I8" s="234">
        <v>7</v>
      </c>
      <c r="J8" s="234">
        <v>5</v>
      </c>
      <c r="K8" s="229">
        <f t="shared" si="1"/>
        <v>19</v>
      </c>
      <c r="L8" s="234">
        <v>7</v>
      </c>
      <c r="M8" s="234">
        <v>7</v>
      </c>
      <c r="N8" s="234">
        <v>7</v>
      </c>
      <c r="O8" s="229">
        <f t="shared" ref="O8:O17" si="9">N8+M8+L8</f>
        <v>21</v>
      </c>
      <c r="P8" s="234">
        <v>9</v>
      </c>
      <c r="Q8" s="234">
        <v>5</v>
      </c>
      <c r="R8" s="234">
        <v>4</v>
      </c>
      <c r="S8" s="229">
        <f t="shared" si="2"/>
        <v>18</v>
      </c>
      <c r="T8" s="234">
        <v>7</v>
      </c>
      <c r="U8" s="234">
        <v>6</v>
      </c>
      <c r="V8" s="234">
        <v>0</v>
      </c>
      <c r="W8" s="229">
        <f t="shared" si="3"/>
        <v>13</v>
      </c>
      <c r="X8" s="234">
        <v>9</v>
      </c>
      <c r="Y8" s="234">
        <v>7</v>
      </c>
      <c r="Z8" s="234">
        <v>7</v>
      </c>
      <c r="AA8" s="236">
        <v>0</v>
      </c>
      <c r="AB8" s="234">
        <v>7</v>
      </c>
      <c r="AC8" s="234">
        <v>6</v>
      </c>
      <c r="AD8" s="234">
        <v>5</v>
      </c>
      <c r="AE8" s="229">
        <f t="shared" si="4"/>
        <v>18</v>
      </c>
      <c r="AF8" s="234">
        <v>8</v>
      </c>
      <c r="AG8" s="234">
        <v>7</v>
      </c>
      <c r="AH8" s="234">
        <v>4</v>
      </c>
      <c r="AI8" s="229">
        <f t="shared" si="5"/>
        <v>19</v>
      </c>
      <c r="AJ8" s="234">
        <v>8</v>
      </c>
      <c r="AK8" s="234">
        <v>6</v>
      </c>
      <c r="AL8" s="234">
        <v>5</v>
      </c>
      <c r="AM8" s="229">
        <f t="shared" si="6"/>
        <v>19</v>
      </c>
      <c r="AN8" s="234">
        <v>9</v>
      </c>
      <c r="AO8" s="234">
        <v>8</v>
      </c>
      <c r="AP8" s="234">
        <v>2</v>
      </c>
      <c r="AQ8" s="229">
        <f t="shared" si="7"/>
        <v>19</v>
      </c>
      <c r="AR8" s="231">
        <f t="shared" si="8"/>
        <v>162</v>
      </c>
    </row>
    <row r="9" spans="1:44" ht="21" x14ac:dyDescent="0.25">
      <c r="A9" s="76">
        <v>7</v>
      </c>
      <c r="B9" s="235" t="s">
        <v>3</v>
      </c>
      <c r="C9" s="1" t="s">
        <v>239</v>
      </c>
      <c r="D9" s="234">
        <v>7</v>
      </c>
      <c r="E9" s="234">
        <v>7</v>
      </c>
      <c r="F9" s="234">
        <v>7</v>
      </c>
      <c r="G9" s="229">
        <f t="shared" si="0"/>
        <v>21</v>
      </c>
      <c r="H9" s="234">
        <v>8</v>
      </c>
      <c r="I9" s="234">
        <v>5</v>
      </c>
      <c r="J9" s="234">
        <v>3</v>
      </c>
      <c r="K9" s="229">
        <f t="shared" si="1"/>
        <v>16</v>
      </c>
      <c r="L9" s="234">
        <v>6</v>
      </c>
      <c r="M9" s="234">
        <v>6</v>
      </c>
      <c r="N9" s="234">
        <v>6</v>
      </c>
      <c r="O9" s="229">
        <f t="shared" si="9"/>
        <v>18</v>
      </c>
      <c r="P9" s="234">
        <v>8</v>
      </c>
      <c r="Q9" s="234">
        <v>5</v>
      </c>
      <c r="R9" s="234">
        <v>5</v>
      </c>
      <c r="S9" s="229">
        <f t="shared" si="2"/>
        <v>18</v>
      </c>
      <c r="T9" s="234">
        <v>8</v>
      </c>
      <c r="U9" s="234">
        <v>6</v>
      </c>
      <c r="V9" s="234">
        <v>3</v>
      </c>
      <c r="W9" s="229">
        <f t="shared" si="3"/>
        <v>17</v>
      </c>
      <c r="X9" s="234">
        <v>9</v>
      </c>
      <c r="Y9" s="234">
        <v>8</v>
      </c>
      <c r="Z9" s="234">
        <v>8</v>
      </c>
      <c r="AA9" s="236">
        <v>0</v>
      </c>
      <c r="AB9" s="234">
        <v>7</v>
      </c>
      <c r="AC9" s="234">
        <v>6</v>
      </c>
      <c r="AD9" s="234">
        <v>5</v>
      </c>
      <c r="AE9" s="229">
        <f t="shared" si="4"/>
        <v>18</v>
      </c>
      <c r="AF9" s="234">
        <v>8</v>
      </c>
      <c r="AG9" s="234">
        <v>6</v>
      </c>
      <c r="AH9" s="234">
        <v>5</v>
      </c>
      <c r="AI9" s="229">
        <f t="shared" si="5"/>
        <v>19</v>
      </c>
      <c r="AJ9" s="234">
        <v>6</v>
      </c>
      <c r="AK9" s="234">
        <v>6</v>
      </c>
      <c r="AL9" s="234">
        <v>7</v>
      </c>
      <c r="AM9" s="229">
        <f t="shared" si="6"/>
        <v>19</v>
      </c>
      <c r="AN9" s="234">
        <v>9</v>
      </c>
      <c r="AO9" s="234">
        <v>4</v>
      </c>
      <c r="AP9" s="234">
        <v>3</v>
      </c>
      <c r="AQ9" s="229">
        <f t="shared" si="7"/>
        <v>16</v>
      </c>
      <c r="AR9" s="231">
        <f t="shared" si="8"/>
        <v>162</v>
      </c>
    </row>
    <row r="10" spans="1:44" ht="21" x14ac:dyDescent="0.25">
      <c r="A10" s="75">
        <v>8</v>
      </c>
      <c r="B10" s="235" t="s">
        <v>3</v>
      </c>
      <c r="C10" s="1" t="s">
        <v>240</v>
      </c>
      <c r="D10" s="234">
        <v>9</v>
      </c>
      <c r="E10" s="234">
        <v>6</v>
      </c>
      <c r="F10" s="234">
        <v>5</v>
      </c>
      <c r="G10" s="229">
        <f t="shared" si="0"/>
        <v>20</v>
      </c>
      <c r="H10" s="234">
        <v>7</v>
      </c>
      <c r="I10" s="234">
        <v>2</v>
      </c>
      <c r="J10" s="234">
        <v>2</v>
      </c>
      <c r="K10" s="229">
        <f t="shared" si="1"/>
        <v>11</v>
      </c>
      <c r="L10" s="234">
        <v>6</v>
      </c>
      <c r="M10" s="234">
        <v>4</v>
      </c>
      <c r="N10" s="234">
        <v>3</v>
      </c>
      <c r="O10" s="229">
        <f t="shared" si="9"/>
        <v>13</v>
      </c>
      <c r="P10" s="234">
        <v>8</v>
      </c>
      <c r="Q10" s="234">
        <v>6</v>
      </c>
      <c r="R10" s="234">
        <v>2</v>
      </c>
      <c r="S10" s="229">
        <f t="shared" si="2"/>
        <v>16</v>
      </c>
      <c r="T10" s="234">
        <v>6</v>
      </c>
      <c r="U10" s="234">
        <v>5</v>
      </c>
      <c r="V10" s="234">
        <v>5</v>
      </c>
      <c r="W10" s="229">
        <f t="shared" si="3"/>
        <v>16</v>
      </c>
      <c r="X10" s="234">
        <v>8</v>
      </c>
      <c r="Y10" s="234">
        <v>4</v>
      </c>
      <c r="Z10" s="234">
        <v>4</v>
      </c>
      <c r="AA10" s="229">
        <f t="shared" ref="AA10:AA23" si="10">Z10+Y10+X10</f>
        <v>16</v>
      </c>
      <c r="AB10" s="234">
        <v>9</v>
      </c>
      <c r="AC10" s="234">
        <v>6</v>
      </c>
      <c r="AD10" s="234">
        <v>2</v>
      </c>
      <c r="AE10" s="229">
        <f t="shared" si="4"/>
        <v>17</v>
      </c>
      <c r="AF10" s="234">
        <v>7</v>
      </c>
      <c r="AG10" s="234">
        <v>2</v>
      </c>
      <c r="AH10" s="234">
        <v>1</v>
      </c>
      <c r="AI10" s="229">
        <f t="shared" si="5"/>
        <v>10</v>
      </c>
      <c r="AJ10" s="234">
        <v>8</v>
      </c>
      <c r="AK10" s="234">
        <v>7</v>
      </c>
      <c r="AL10" s="234">
        <v>1</v>
      </c>
      <c r="AM10" s="229">
        <f t="shared" si="6"/>
        <v>16</v>
      </c>
      <c r="AN10" s="234">
        <v>9</v>
      </c>
      <c r="AO10" s="234">
        <v>8</v>
      </c>
      <c r="AP10" s="234">
        <v>4</v>
      </c>
      <c r="AQ10" s="229">
        <f t="shared" si="7"/>
        <v>21</v>
      </c>
      <c r="AR10" s="231">
        <f t="shared" si="8"/>
        <v>156</v>
      </c>
    </row>
    <row r="11" spans="1:44" ht="21" x14ac:dyDescent="0.25">
      <c r="A11" s="76">
        <v>9</v>
      </c>
      <c r="B11" s="235" t="s">
        <v>3</v>
      </c>
      <c r="C11" s="1" t="s">
        <v>241</v>
      </c>
      <c r="D11" s="234">
        <v>7</v>
      </c>
      <c r="E11" s="234">
        <v>7</v>
      </c>
      <c r="F11" s="234">
        <v>0</v>
      </c>
      <c r="G11" s="229">
        <f t="shared" si="0"/>
        <v>14</v>
      </c>
      <c r="H11" s="234">
        <v>3</v>
      </c>
      <c r="I11" s="234">
        <v>6</v>
      </c>
      <c r="J11" s="234">
        <v>8</v>
      </c>
      <c r="K11" s="229">
        <f t="shared" si="1"/>
        <v>17</v>
      </c>
      <c r="L11" s="234">
        <v>7</v>
      </c>
      <c r="M11" s="234">
        <v>4</v>
      </c>
      <c r="N11" s="234">
        <v>2</v>
      </c>
      <c r="O11" s="229">
        <f t="shared" si="9"/>
        <v>13</v>
      </c>
      <c r="P11" s="234">
        <v>6</v>
      </c>
      <c r="Q11" s="234">
        <v>3</v>
      </c>
      <c r="R11" s="234">
        <v>3</v>
      </c>
      <c r="S11" s="229">
        <f t="shared" si="2"/>
        <v>12</v>
      </c>
      <c r="T11" s="234">
        <v>1</v>
      </c>
      <c r="U11" s="234">
        <v>7</v>
      </c>
      <c r="V11" s="234">
        <v>7</v>
      </c>
      <c r="W11" s="229">
        <f t="shared" si="3"/>
        <v>15</v>
      </c>
      <c r="X11" s="234">
        <v>8</v>
      </c>
      <c r="Y11" s="234">
        <v>6</v>
      </c>
      <c r="Z11" s="234">
        <v>5</v>
      </c>
      <c r="AA11" s="229">
        <f t="shared" si="10"/>
        <v>19</v>
      </c>
      <c r="AB11" s="234">
        <v>0</v>
      </c>
      <c r="AC11" s="234">
        <v>6</v>
      </c>
      <c r="AD11" s="234">
        <v>7</v>
      </c>
      <c r="AE11" s="229">
        <f t="shared" si="4"/>
        <v>13</v>
      </c>
      <c r="AF11" s="234">
        <v>1</v>
      </c>
      <c r="AG11" s="234">
        <v>8</v>
      </c>
      <c r="AH11" s="234">
        <v>8</v>
      </c>
      <c r="AI11" s="229">
        <f t="shared" si="5"/>
        <v>17</v>
      </c>
      <c r="AJ11" s="234">
        <v>1</v>
      </c>
      <c r="AK11" s="234">
        <v>7</v>
      </c>
      <c r="AL11" s="234">
        <v>6</v>
      </c>
      <c r="AM11" s="229">
        <f t="shared" si="6"/>
        <v>14</v>
      </c>
      <c r="AN11" s="234">
        <v>9</v>
      </c>
      <c r="AO11" s="234">
        <v>5</v>
      </c>
      <c r="AP11" s="234">
        <v>6</v>
      </c>
      <c r="AQ11" s="229">
        <f t="shared" si="7"/>
        <v>20</v>
      </c>
      <c r="AR11" s="231">
        <f t="shared" si="8"/>
        <v>154</v>
      </c>
    </row>
    <row r="12" spans="1:44" ht="21" x14ac:dyDescent="0.25">
      <c r="A12" s="75">
        <v>10</v>
      </c>
      <c r="B12" s="235" t="s">
        <v>3</v>
      </c>
      <c r="C12" s="1" t="s">
        <v>86</v>
      </c>
      <c r="D12" s="234">
        <v>8</v>
      </c>
      <c r="E12" s="234">
        <v>4</v>
      </c>
      <c r="F12" s="234">
        <v>1</v>
      </c>
      <c r="G12" s="229">
        <f t="shared" si="0"/>
        <v>13</v>
      </c>
      <c r="H12" s="234">
        <v>9</v>
      </c>
      <c r="I12" s="234">
        <v>8</v>
      </c>
      <c r="J12" s="234">
        <v>3</v>
      </c>
      <c r="K12" s="229">
        <f t="shared" si="1"/>
        <v>20</v>
      </c>
      <c r="L12" s="234">
        <v>6</v>
      </c>
      <c r="M12" s="234">
        <v>5</v>
      </c>
      <c r="N12" s="234">
        <v>1</v>
      </c>
      <c r="O12" s="229">
        <f t="shared" si="9"/>
        <v>12</v>
      </c>
      <c r="P12" s="234">
        <v>9</v>
      </c>
      <c r="Q12" s="234">
        <v>6</v>
      </c>
      <c r="R12" s="234">
        <v>4</v>
      </c>
      <c r="S12" s="229">
        <f t="shared" si="2"/>
        <v>19</v>
      </c>
      <c r="T12" s="234">
        <v>4</v>
      </c>
      <c r="U12" s="234">
        <v>3</v>
      </c>
      <c r="V12" s="234">
        <v>0</v>
      </c>
      <c r="W12" s="229">
        <f t="shared" si="3"/>
        <v>7</v>
      </c>
      <c r="X12" s="234">
        <v>7</v>
      </c>
      <c r="Y12" s="234">
        <v>7</v>
      </c>
      <c r="Z12" s="234">
        <v>2</v>
      </c>
      <c r="AA12" s="229">
        <f t="shared" si="10"/>
        <v>16</v>
      </c>
      <c r="AB12" s="234">
        <v>8</v>
      </c>
      <c r="AC12" s="234">
        <v>6</v>
      </c>
      <c r="AD12" s="234">
        <v>6</v>
      </c>
      <c r="AE12" s="229">
        <f t="shared" si="4"/>
        <v>20</v>
      </c>
      <c r="AF12" s="234">
        <v>7</v>
      </c>
      <c r="AG12" s="234">
        <v>3</v>
      </c>
      <c r="AH12" s="234">
        <v>0</v>
      </c>
      <c r="AI12" s="229">
        <f t="shared" si="5"/>
        <v>10</v>
      </c>
      <c r="AJ12" s="234">
        <v>9</v>
      </c>
      <c r="AK12" s="234">
        <v>8</v>
      </c>
      <c r="AL12" s="234">
        <v>0</v>
      </c>
      <c r="AM12" s="229">
        <f t="shared" si="6"/>
        <v>17</v>
      </c>
      <c r="AN12" s="234">
        <v>6</v>
      </c>
      <c r="AO12" s="234">
        <v>6</v>
      </c>
      <c r="AP12" s="234">
        <v>6</v>
      </c>
      <c r="AQ12" s="229">
        <f t="shared" si="7"/>
        <v>18</v>
      </c>
      <c r="AR12" s="231">
        <f t="shared" si="8"/>
        <v>152</v>
      </c>
    </row>
    <row r="13" spans="1:44" ht="21" x14ac:dyDescent="0.25">
      <c r="A13" s="76">
        <v>11</v>
      </c>
      <c r="B13" s="235" t="s">
        <v>3</v>
      </c>
      <c r="C13" s="1" t="s">
        <v>242</v>
      </c>
      <c r="D13" s="234">
        <v>8</v>
      </c>
      <c r="E13" s="234">
        <v>8</v>
      </c>
      <c r="F13" s="234">
        <v>3</v>
      </c>
      <c r="G13" s="229">
        <f t="shared" si="0"/>
        <v>19</v>
      </c>
      <c r="H13" s="234">
        <v>7</v>
      </c>
      <c r="I13" s="234">
        <v>7</v>
      </c>
      <c r="J13" s="234">
        <v>2</v>
      </c>
      <c r="K13" s="229">
        <f t="shared" si="1"/>
        <v>16</v>
      </c>
      <c r="L13" s="234">
        <v>7</v>
      </c>
      <c r="M13" s="234">
        <v>5</v>
      </c>
      <c r="N13" s="234">
        <v>3</v>
      </c>
      <c r="O13" s="229">
        <f t="shared" si="9"/>
        <v>15</v>
      </c>
      <c r="P13" s="234">
        <v>7</v>
      </c>
      <c r="Q13" s="234">
        <v>7</v>
      </c>
      <c r="R13" s="234">
        <v>0</v>
      </c>
      <c r="S13" s="229">
        <f t="shared" si="2"/>
        <v>14</v>
      </c>
      <c r="T13" s="234">
        <v>6</v>
      </c>
      <c r="U13" s="234">
        <v>5</v>
      </c>
      <c r="V13" s="234">
        <v>0</v>
      </c>
      <c r="W13" s="229">
        <f t="shared" si="3"/>
        <v>11</v>
      </c>
      <c r="X13" s="234">
        <v>9</v>
      </c>
      <c r="Y13" s="234">
        <v>4</v>
      </c>
      <c r="Z13" s="234">
        <v>4</v>
      </c>
      <c r="AA13" s="229">
        <f t="shared" si="10"/>
        <v>17</v>
      </c>
      <c r="AB13" s="234">
        <v>8</v>
      </c>
      <c r="AC13" s="234">
        <v>6</v>
      </c>
      <c r="AD13" s="234">
        <v>3</v>
      </c>
      <c r="AE13" s="229">
        <f t="shared" si="4"/>
        <v>17</v>
      </c>
      <c r="AF13" s="234">
        <v>7</v>
      </c>
      <c r="AG13" s="234">
        <v>5</v>
      </c>
      <c r="AH13" s="234">
        <v>4</v>
      </c>
      <c r="AI13" s="229">
        <f t="shared" si="5"/>
        <v>16</v>
      </c>
      <c r="AJ13" s="234">
        <v>6</v>
      </c>
      <c r="AK13" s="234">
        <v>2</v>
      </c>
      <c r="AL13" s="234">
        <v>0</v>
      </c>
      <c r="AM13" s="229">
        <f t="shared" si="6"/>
        <v>8</v>
      </c>
      <c r="AN13" s="234">
        <v>9</v>
      </c>
      <c r="AO13" s="234">
        <v>7</v>
      </c>
      <c r="AP13" s="234">
        <v>2</v>
      </c>
      <c r="AQ13" s="229">
        <f t="shared" si="7"/>
        <v>18</v>
      </c>
      <c r="AR13" s="231">
        <f t="shared" si="8"/>
        <v>151</v>
      </c>
    </row>
    <row r="14" spans="1:44" ht="21" x14ac:dyDescent="0.25">
      <c r="A14" s="75">
        <v>12</v>
      </c>
      <c r="B14" s="235" t="s">
        <v>3</v>
      </c>
      <c r="C14" s="1" t="s">
        <v>243</v>
      </c>
      <c r="D14" s="234">
        <v>8</v>
      </c>
      <c r="E14" s="234">
        <v>8</v>
      </c>
      <c r="F14" s="234">
        <v>4</v>
      </c>
      <c r="G14" s="229">
        <f t="shared" si="0"/>
        <v>20</v>
      </c>
      <c r="H14" s="234">
        <v>9</v>
      </c>
      <c r="I14" s="234">
        <v>9</v>
      </c>
      <c r="J14" s="234">
        <v>0</v>
      </c>
      <c r="K14" s="229">
        <f t="shared" si="1"/>
        <v>18</v>
      </c>
      <c r="L14" s="234">
        <v>7</v>
      </c>
      <c r="M14" s="234">
        <v>6</v>
      </c>
      <c r="N14" s="234">
        <v>5</v>
      </c>
      <c r="O14" s="229">
        <f t="shared" si="9"/>
        <v>18</v>
      </c>
      <c r="P14" s="234">
        <v>8</v>
      </c>
      <c r="Q14" s="234">
        <v>7</v>
      </c>
      <c r="R14" s="234">
        <v>4</v>
      </c>
      <c r="S14" s="229">
        <f t="shared" si="2"/>
        <v>19</v>
      </c>
      <c r="T14" s="234">
        <v>9</v>
      </c>
      <c r="U14" s="234">
        <v>8</v>
      </c>
      <c r="V14" s="234">
        <v>5</v>
      </c>
      <c r="W14" s="236">
        <v>0</v>
      </c>
      <c r="X14" s="234">
        <v>6</v>
      </c>
      <c r="Y14" s="234">
        <v>7</v>
      </c>
      <c r="Z14" s="234">
        <v>7</v>
      </c>
      <c r="AA14" s="229">
        <f t="shared" si="10"/>
        <v>20</v>
      </c>
      <c r="AB14" s="234">
        <v>8</v>
      </c>
      <c r="AC14" s="234">
        <v>7</v>
      </c>
      <c r="AD14" s="234">
        <v>6</v>
      </c>
      <c r="AE14" s="229">
        <f t="shared" si="4"/>
        <v>21</v>
      </c>
      <c r="AF14" s="234">
        <v>8</v>
      </c>
      <c r="AG14" s="234">
        <v>8</v>
      </c>
      <c r="AH14" s="234">
        <v>6</v>
      </c>
      <c r="AI14" s="236">
        <v>0</v>
      </c>
      <c r="AJ14" s="234">
        <v>9</v>
      </c>
      <c r="AK14" s="234">
        <v>7</v>
      </c>
      <c r="AL14" s="234">
        <v>3</v>
      </c>
      <c r="AM14" s="229">
        <f t="shared" si="6"/>
        <v>19</v>
      </c>
      <c r="AN14" s="234">
        <v>6</v>
      </c>
      <c r="AO14" s="234">
        <v>6</v>
      </c>
      <c r="AP14" s="234">
        <v>4</v>
      </c>
      <c r="AQ14" s="229">
        <f t="shared" si="7"/>
        <v>16</v>
      </c>
      <c r="AR14" s="231">
        <f t="shared" si="8"/>
        <v>151</v>
      </c>
    </row>
    <row r="15" spans="1:44" ht="21" x14ac:dyDescent="0.25">
      <c r="A15" s="76">
        <v>13</v>
      </c>
      <c r="B15" s="235" t="s">
        <v>3</v>
      </c>
      <c r="C15" s="1" t="s">
        <v>244</v>
      </c>
      <c r="D15" s="234">
        <v>9</v>
      </c>
      <c r="E15" s="234">
        <v>8</v>
      </c>
      <c r="F15" s="234">
        <v>2</v>
      </c>
      <c r="G15" s="229">
        <f t="shared" si="0"/>
        <v>19</v>
      </c>
      <c r="H15" s="234">
        <v>7</v>
      </c>
      <c r="I15" s="234">
        <v>6</v>
      </c>
      <c r="J15" s="234">
        <v>5</v>
      </c>
      <c r="K15" s="229">
        <f t="shared" si="1"/>
        <v>18</v>
      </c>
      <c r="L15" s="234">
        <v>6</v>
      </c>
      <c r="M15" s="234">
        <v>5</v>
      </c>
      <c r="N15" s="234">
        <v>4</v>
      </c>
      <c r="O15" s="229">
        <f t="shared" si="9"/>
        <v>15</v>
      </c>
      <c r="P15" s="234">
        <v>8</v>
      </c>
      <c r="Q15" s="234">
        <v>8</v>
      </c>
      <c r="R15" s="234">
        <v>0</v>
      </c>
      <c r="S15" s="229">
        <f t="shared" si="2"/>
        <v>16</v>
      </c>
      <c r="T15" s="234">
        <v>9</v>
      </c>
      <c r="U15" s="234">
        <v>6</v>
      </c>
      <c r="V15" s="234">
        <v>0</v>
      </c>
      <c r="W15" s="229">
        <f>V15+U15+T15</f>
        <v>15</v>
      </c>
      <c r="X15" s="234">
        <v>8</v>
      </c>
      <c r="Y15" s="234">
        <v>6</v>
      </c>
      <c r="Z15" s="234">
        <v>0</v>
      </c>
      <c r="AA15" s="229">
        <f t="shared" si="10"/>
        <v>14</v>
      </c>
      <c r="AB15" s="234">
        <v>8</v>
      </c>
      <c r="AC15" s="234">
        <v>5</v>
      </c>
      <c r="AD15" s="234">
        <v>3</v>
      </c>
      <c r="AE15" s="229">
        <f t="shared" si="4"/>
        <v>16</v>
      </c>
      <c r="AF15" s="234">
        <v>7</v>
      </c>
      <c r="AG15" s="234">
        <v>6</v>
      </c>
      <c r="AH15" s="234">
        <v>5</v>
      </c>
      <c r="AI15" s="229">
        <f t="shared" ref="AI15:AI23" si="11">AH15+AG15+AF15</f>
        <v>18</v>
      </c>
      <c r="AJ15" s="234">
        <v>9</v>
      </c>
      <c r="AK15" s="234">
        <v>8</v>
      </c>
      <c r="AL15" s="234">
        <v>6</v>
      </c>
      <c r="AM15" s="236">
        <v>0</v>
      </c>
      <c r="AN15" s="234">
        <v>6</v>
      </c>
      <c r="AO15" s="234">
        <v>6</v>
      </c>
      <c r="AP15" s="234">
        <v>5</v>
      </c>
      <c r="AQ15" s="229">
        <f t="shared" si="7"/>
        <v>17</v>
      </c>
      <c r="AR15" s="231">
        <f t="shared" si="8"/>
        <v>148</v>
      </c>
    </row>
    <row r="16" spans="1:44" ht="21" x14ac:dyDescent="0.25">
      <c r="A16" s="75">
        <v>14</v>
      </c>
      <c r="B16" s="235" t="s">
        <v>3</v>
      </c>
      <c r="C16" s="1" t="s">
        <v>245</v>
      </c>
      <c r="D16" s="234">
        <v>6</v>
      </c>
      <c r="E16" s="234">
        <v>6</v>
      </c>
      <c r="F16" s="234">
        <v>5</v>
      </c>
      <c r="G16" s="229">
        <f t="shared" si="0"/>
        <v>17</v>
      </c>
      <c r="H16" s="234">
        <v>8</v>
      </c>
      <c r="I16" s="234">
        <v>2</v>
      </c>
      <c r="J16" s="234">
        <v>3</v>
      </c>
      <c r="K16" s="229">
        <f t="shared" si="1"/>
        <v>13</v>
      </c>
      <c r="L16" s="234">
        <v>8</v>
      </c>
      <c r="M16" s="234">
        <v>7</v>
      </c>
      <c r="N16" s="234">
        <v>5</v>
      </c>
      <c r="O16" s="229">
        <f t="shared" si="9"/>
        <v>20</v>
      </c>
      <c r="P16" s="234">
        <v>8</v>
      </c>
      <c r="Q16" s="234">
        <v>7</v>
      </c>
      <c r="R16" s="234">
        <v>6</v>
      </c>
      <c r="S16" s="229">
        <f t="shared" si="2"/>
        <v>21</v>
      </c>
      <c r="T16" s="234">
        <v>6</v>
      </c>
      <c r="U16" s="234">
        <v>6</v>
      </c>
      <c r="V16" s="234">
        <v>5</v>
      </c>
      <c r="W16" s="229">
        <f>V16+U16+T16</f>
        <v>17</v>
      </c>
      <c r="X16" s="234">
        <v>9</v>
      </c>
      <c r="Y16" s="234">
        <v>6</v>
      </c>
      <c r="Z16" s="234">
        <v>6</v>
      </c>
      <c r="AA16" s="229">
        <f t="shared" si="10"/>
        <v>21</v>
      </c>
      <c r="AB16" s="234">
        <v>9</v>
      </c>
      <c r="AC16" s="234">
        <v>7</v>
      </c>
      <c r="AD16" s="234">
        <v>6</v>
      </c>
      <c r="AE16" s="236">
        <v>0</v>
      </c>
      <c r="AF16" s="234">
        <v>7</v>
      </c>
      <c r="AG16" s="234">
        <v>7</v>
      </c>
      <c r="AH16" s="234">
        <v>7</v>
      </c>
      <c r="AI16" s="229">
        <f t="shared" si="11"/>
        <v>21</v>
      </c>
      <c r="AJ16" s="234">
        <v>9</v>
      </c>
      <c r="AK16" s="234">
        <v>8</v>
      </c>
      <c r="AL16" s="234">
        <v>6</v>
      </c>
      <c r="AM16" s="236">
        <v>0</v>
      </c>
      <c r="AN16" s="234">
        <v>9</v>
      </c>
      <c r="AO16" s="234">
        <v>7</v>
      </c>
      <c r="AP16" s="234">
        <v>1</v>
      </c>
      <c r="AQ16" s="229">
        <f t="shared" si="7"/>
        <v>17</v>
      </c>
      <c r="AR16" s="231">
        <f t="shared" si="8"/>
        <v>147</v>
      </c>
    </row>
    <row r="17" spans="1:44" ht="21" x14ac:dyDescent="0.25">
      <c r="A17" s="76">
        <v>15</v>
      </c>
      <c r="B17" s="235" t="s">
        <v>3</v>
      </c>
      <c r="C17" s="1" t="s">
        <v>85</v>
      </c>
      <c r="D17" s="234">
        <v>4</v>
      </c>
      <c r="E17" s="234">
        <v>4</v>
      </c>
      <c r="F17" s="234">
        <v>7</v>
      </c>
      <c r="G17" s="229">
        <f t="shared" si="0"/>
        <v>15</v>
      </c>
      <c r="H17" s="234">
        <v>8</v>
      </c>
      <c r="I17" s="234">
        <v>7</v>
      </c>
      <c r="J17" s="234">
        <v>7</v>
      </c>
      <c r="K17" s="236">
        <v>0</v>
      </c>
      <c r="L17" s="234">
        <v>8</v>
      </c>
      <c r="M17" s="234">
        <v>8</v>
      </c>
      <c r="N17" s="234">
        <v>5</v>
      </c>
      <c r="O17" s="229">
        <f t="shared" si="9"/>
        <v>21</v>
      </c>
      <c r="P17" s="234">
        <v>8</v>
      </c>
      <c r="Q17" s="234">
        <v>6</v>
      </c>
      <c r="R17" s="234">
        <v>6</v>
      </c>
      <c r="S17" s="229">
        <f t="shared" si="2"/>
        <v>20</v>
      </c>
      <c r="T17" s="234">
        <v>8</v>
      </c>
      <c r="U17" s="234">
        <v>7</v>
      </c>
      <c r="V17" s="234">
        <v>5</v>
      </c>
      <c r="W17" s="229">
        <f>V17+U17+T17</f>
        <v>20</v>
      </c>
      <c r="X17" s="234">
        <v>0</v>
      </c>
      <c r="Y17" s="234">
        <v>6</v>
      </c>
      <c r="Z17" s="234">
        <v>8</v>
      </c>
      <c r="AA17" s="229">
        <f t="shared" si="10"/>
        <v>14</v>
      </c>
      <c r="AB17" s="234">
        <v>5</v>
      </c>
      <c r="AC17" s="234">
        <v>7</v>
      </c>
      <c r="AD17" s="234">
        <v>5</v>
      </c>
      <c r="AE17" s="229">
        <f t="shared" ref="AE17:AE22" si="12">AD17+AC17+AB17</f>
        <v>17</v>
      </c>
      <c r="AF17" s="234">
        <v>4</v>
      </c>
      <c r="AG17" s="234">
        <v>7</v>
      </c>
      <c r="AH17" s="234">
        <v>8</v>
      </c>
      <c r="AI17" s="229">
        <f t="shared" si="11"/>
        <v>19</v>
      </c>
      <c r="AJ17" s="234">
        <v>8</v>
      </c>
      <c r="AK17" s="234">
        <v>8</v>
      </c>
      <c r="AL17" s="234">
        <v>8</v>
      </c>
      <c r="AM17" s="236">
        <v>0</v>
      </c>
      <c r="AN17" s="234">
        <v>6</v>
      </c>
      <c r="AO17" s="234">
        <v>5</v>
      </c>
      <c r="AP17" s="234">
        <v>8</v>
      </c>
      <c r="AQ17" s="229">
        <f t="shared" si="7"/>
        <v>19</v>
      </c>
      <c r="AR17" s="231">
        <f t="shared" si="8"/>
        <v>145</v>
      </c>
    </row>
    <row r="18" spans="1:44" ht="21" x14ac:dyDescent="0.25">
      <c r="A18" s="75">
        <v>16</v>
      </c>
      <c r="B18" s="235" t="s">
        <v>1</v>
      </c>
      <c r="C18" s="1" t="s">
        <v>46</v>
      </c>
      <c r="D18" s="234">
        <v>7</v>
      </c>
      <c r="E18" s="234">
        <v>5</v>
      </c>
      <c r="F18" s="234">
        <v>5</v>
      </c>
      <c r="G18" s="229">
        <f t="shared" si="0"/>
        <v>17</v>
      </c>
      <c r="H18" s="234">
        <v>6</v>
      </c>
      <c r="I18" s="234">
        <v>6</v>
      </c>
      <c r="J18" s="234">
        <v>1</v>
      </c>
      <c r="K18" s="229">
        <f t="shared" ref="K18:K23" si="13">J18+I18+H18</f>
        <v>13</v>
      </c>
      <c r="L18" s="234">
        <v>8</v>
      </c>
      <c r="M18" s="234">
        <v>8</v>
      </c>
      <c r="N18" s="234">
        <v>8</v>
      </c>
      <c r="O18" s="236">
        <v>0</v>
      </c>
      <c r="P18" s="234">
        <v>8</v>
      </c>
      <c r="Q18" s="234">
        <v>1</v>
      </c>
      <c r="R18" s="234">
        <v>1</v>
      </c>
      <c r="S18" s="229">
        <f t="shared" si="2"/>
        <v>10</v>
      </c>
      <c r="T18" s="234">
        <v>7</v>
      </c>
      <c r="U18" s="234">
        <v>7</v>
      </c>
      <c r="V18" s="234">
        <v>1</v>
      </c>
      <c r="W18" s="229">
        <f>V18+U18+T18</f>
        <v>15</v>
      </c>
      <c r="X18" s="234">
        <v>8</v>
      </c>
      <c r="Y18" s="234">
        <v>6</v>
      </c>
      <c r="Z18" s="234">
        <v>2</v>
      </c>
      <c r="AA18" s="229">
        <f t="shared" si="10"/>
        <v>16</v>
      </c>
      <c r="AB18" s="234">
        <v>8</v>
      </c>
      <c r="AC18" s="234">
        <v>5</v>
      </c>
      <c r="AD18" s="234">
        <v>4</v>
      </c>
      <c r="AE18" s="229">
        <f t="shared" si="12"/>
        <v>17</v>
      </c>
      <c r="AF18" s="234">
        <v>7</v>
      </c>
      <c r="AG18" s="234">
        <v>7</v>
      </c>
      <c r="AH18" s="234">
        <v>4</v>
      </c>
      <c r="AI18" s="229">
        <f t="shared" si="11"/>
        <v>18</v>
      </c>
      <c r="AJ18" s="234">
        <v>6</v>
      </c>
      <c r="AK18" s="234">
        <v>4</v>
      </c>
      <c r="AL18" s="234">
        <v>2</v>
      </c>
      <c r="AM18" s="229">
        <f>AL18+AK18+AJ18</f>
        <v>12</v>
      </c>
      <c r="AN18" s="234">
        <v>7</v>
      </c>
      <c r="AO18" s="234">
        <v>8</v>
      </c>
      <c r="AP18" s="234">
        <v>0</v>
      </c>
      <c r="AQ18" s="229">
        <f t="shared" si="7"/>
        <v>15</v>
      </c>
      <c r="AR18" s="231">
        <f t="shared" si="8"/>
        <v>133</v>
      </c>
    </row>
    <row r="19" spans="1:44" ht="21" x14ac:dyDescent="0.25">
      <c r="A19" s="76">
        <v>17</v>
      </c>
      <c r="B19" s="235" t="s">
        <v>1</v>
      </c>
      <c r="C19" s="1" t="s">
        <v>144</v>
      </c>
      <c r="D19" s="234">
        <v>8</v>
      </c>
      <c r="E19" s="234">
        <v>8</v>
      </c>
      <c r="F19" s="234">
        <v>1</v>
      </c>
      <c r="G19" s="229">
        <f t="shared" si="0"/>
        <v>17</v>
      </c>
      <c r="H19" s="234">
        <v>8</v>
      </c>
      <c r="I19" s="234">
        <v>8</v>
      </c>
      <c r="J19" s="234">
        <v>2</v>
      </c>
      <c r="K19" s="229">
        <f t="shared" si="13"/>
        <v>18</v>
      </c>
      <c r="L19" s="234">
        <v>8</v>
      </c>
      <c r="M19" s="234">
        <v>7</v>
      </c>
      <c r="N19" s="234">
        <v>7</v>
      </c>
      <c r="O19" s="236">
        <v>0</v>
      </c>
      <c r="P19" s="234">
        <v>8</v>
      </c>
      <c r="Q19" s="234">
        <v>7</v>
      </c>
      <c r="R19" s="234">
        <v>6</v>
      </c>
      <c r="S19" s="229">
        <f t="shared" si="2"/>
        <v>21</v>
      </c>
      <c r="T19" s="234">
        <v>8</v>
      </c>
      <c r="U19" s="234">
        <v>8</v>
      </c>
      <c r="V19" s="234">
        <v>7</v>
      </c>
      <c r="W19" s="236">
        <v>0</v>
      </c>
      <c r="X19" s="234">
        <v>7</v>
      </c>
      <c r="Y19" s="234">
        <v>7</v>
      </c>
      <c r="Z19" s="234">
        <v>7</v>
      </c>
      <c r="AA19" s="229">
        <f t="shared" si="10"/>
        <v>21</v>
      </c>
      <c r="AB19" s="234">
        <v>6</v>
      </c>
      <c r="AC19" s="234">
        <v>4</v>
      </c>
      <c r="AD19" s="234">
        <v>4</v>
      </c>
      <c r="AE19" s="229">
        <f t="shared" si="12"/>
        <v>14</v>
      </c>
      <c r="AF19" s="234">
        <v>7</v>
      </c>
      <c r="AG19" s="234">
        <v>6</v>
      </c>
      <c r="AH19" s="234">
        <v>6</v>
      </c>
      <c r="AI19" s="229">
        <f t="shared" si="11"/>
        <v>19</v>
      </c>
      <c r="AJ19" s="234">
        <v>9</v>
      </c>
      <c r="AK19" s="234">
        <v>6</v>
      </c>
      <c r="AL19" s="234">
        <v>6</v>
      </c>
      <c r="AM19" s="229">
        <f>AL19+AK19+AJ19</f>
        <v>21</v>
      </c>
      <c r="AN19" s="234">
        <v>9</v>
      </c>
      <c r="AO19" s="234">
        <v>8</v>
      </c>
      <c r="AP19" s="234">
        <v>6</v>
      </c>
      <c r="AQ19" s="229">
        <v>0</v>
      </c>
      <c r="AR19" s="231">
        <f t="shared" si="8"/>
        <v>131</v>
      </c>
    </row>
    <row r="20" spans="1:44" ht="21" x14ac:dyDescent="0.25">
      <c r="A20" s="75">
        <v>18</v>
      </c>
      <c r="B20" s="235" t="s">
        <v>3</v>
      </c>
      <c r="C20" s="1" t="s">
        <v>246</v>
      </c>
      <c r="D20" s="234">
        <v>9</v>
      </c>
      <c r="E20" s="234">
        <v>8</v>
      </c>
      <c r="F20" s="234">
        <v>5</v>
      </c>
      <c r="G20" s="236">
        <v>0</v>
      </c>
      <c r="H20" s="234">
        <v>6</v>
      </c>
      <c r="I20" s="234">
        <v>5</v>
      </c>
      <c r="J20" s="234">
        <v>3</v>
      </c>
      <c r="K20" s="229">
        <f t="shared" si="13"/>
        <v>14</v>
      </c>
      <c r="L20" s="234">
        <v>7</v>
      </c>
      <c r="M20" s="234">
        <v>5</v>
      </c>
      <c r="N20" s="234">
        <v>4</v>
      </c>
      <c r="O20" s="229">
        <f>N20+M20+L20</f>
        <v>16</v>
      </c>
      <c r="P20" s="234">
        <v>7</v>
      </c>
      <c r="Q20" s="234">
        <v>7</v>
      </c>
      <c r="R20" s="234">
        <v>2</v>
      </c>
      <c r="S20" s="229">
        <f t="shared" si="2"/>
        <v>16</v>
      </c>
      <c r="T20" s="234">
        <v>6</v>
      </c>
      <c r="U20" s="234">
        <v>4</v>
      </c>
      <c r="V20" s="234">
        <v>0</v>
      </c>
      <c r="W20" s="229">
        <f>V20+U20+T20</f>
        <v>10</v>
      </c>
      <c r="X20" s="234">
        <v>6</v>
      </c>
      <c r="Y20" s="234">
        <v>1</v>
      </c>
      <c r="Z20" s="234">
        <v>0</v>
      </c>
      <c r="AA20" s="229">
        <f t="shared" si="10"/>
        <v>7</v>
      </c>
      <c r="AB20" s="234">
        <v>9</v>
      </c>
      <c r="AC20" s="234">
        <v>7</v>
      </c>
      <c r="AD20" s="234">
        <v>0</v>
      </c>
      <c r="AE20" s="229">
        <f t="shared" si="12"/>
        <v>16</v>
      </c>
      <c r="AF20" s="234">
        <v>6</v>
      </c>
      <c r="AG20" s="234">
        <v>3</v>
      </c>
      <c r="AH20" s="234">
        <v>3</v>
      </c>
      <c r="AI20" s="229">
        <f t="shared" si="11"/>
        <v>12</v>
      </c>
      <c r="AJ20" s="234">
        <v>7</v>
      </c>
      <c r="AK20" s="234">
        <v>6</v>
      </c>
      <c r="AL20" s="234">
        <v>1</v>
      </c>
      <c r="AM20" s="229">
        <f>AL20+AK20+AJ20</f>
        <v>14</v>
      </c>
      <c r="AN20" s="234">
        <v>7</v>
      </c>
      <c r="AO20" s="234">
        <v>8</v>
      </c>
      <c r="AP20" s="234">
        <v>5</v>
      </c>
      <c r="AQ20" s="229">
        <f>AP20+AO20+AN20</f>
        <v>20</v>
      </c>
      <c r="AR20" s="231">
        <f t="shared" si="8"/>
        <v>125</v>
      </c>
    </row>
    <row r="21" spans="1:44" ht="21" x14ac:dyDescent="0.25">
      <c r="A21" s="76">
        <v>19</v>
      </c>
      <c r="B21" s="235" t="s">
        <v>3</v>
      </c>
      <c r="C21" s="1" t="s">
        <v>247</v>
      </c>
      <c r="D21" s="234">
        <v>8</v>
      </c>
      <c r="E21" s="234">
        <v>7</v>
      </c>
      <c r="F21" s="234">
        <v>0</v>
      </c>
      <c r="G21" s="229">
        <f>F21+E21+D21</f>
        <v>15</v>
      </c>
      <c r="H21" s="234">
        <v>2</v>
      </c>
      <c r="I21" s="234">
        <v>3</v>
      </c>
      <c r="J21" s="234">
        <v>0</v>
      </c>
      <c r="K21" s="229">
        <f t="shared" si="13"/>
        <v>5</v>
      </c>
      <c r="L21" s="234">
        <v>5</v>
      </c>
      <c r="M21" s="234">
        <v>4</v>
      </c>
      <c r="N21" s="234">
        <v>6</v>
      </c>
      <c r="O21" s="229">
        <f>N21+M21+L21</f>
        <v>15</v>
      </c>
      <c r="P21" s="234">
        <v>1</v>
      </c>
      <c r="Q21" s="234">
        <v>3</v>
      </c>
      <c r="R21" s="234">
        <v>3</v>
      </c>
      <c r="S21" s="229">
        <f t="shared" si="2"/>
        <v>7</v>
      </c>
      <c r="T21" s="234">
        <v>7</v>
      </c>
      <c r="U21" s="234">
        <v>7</v>
      </c>
      <c r="V21" s="234">
        <v>2</v>
      </c>
      <c r="W21" s="229">
        <f>V21+U21+T21</f>
        <v>16</v>
      </c>
      <c r="X21" s="234">
        <v>4</v>
      </c>
      <c r="Y21" s="234">
        <v>1</v>
      </c>
      <c r="Z21" s="234">
        <v>0</v>
      </c>
      <c r="AA21" s="229">
        <f t="shared" si="10"/>
        <v>5</v>
      </c>
      <c r="AB21" s="234">
        <v>8</v>
      </c>
      <c r="AC21" s="234">
        <v>7</v>
      </c>
      <c r="AD21" s="234">
        <v>3</v>
      </c>
      <c r="AE21" s="229">
        <f t="shared" si="12"/>
        <v>18</v>
      </c>
      <c r="AF21" s="234">
        <v>7</v>
      </c>
      <c r="AG21" s="234">
        <v>1</v>
      </c>
      <c r="AH21" s="234">
        <v>0</v>
      </c>
      <c r="AI21" s="229">
        <f t="shared" si="11"/>
        <v>8</v>
      </c>
      <c r="AJ21" s="234">
        <v>8</v>
      </c>
      <c r="AK21" s="234">
        <v>4</v>
      </c>
      <c r="AL21" s="234">
        <v>0</v>
      </c>
      <c r="AM21" s="229">
        <f>AL21+AK21+AJ21</f>
        <v>12</v>
      </c>
      <c r="AN21" s="234">
        <v>8</v>
      </c>
      <c r="AO21" s="234">
        <v>6</v>
      </c>
      <c r="AP21" s="234">
        <v>0</v>
      </c>
      <c r="AQ21" s="229">
        <f>AP21+AO21+AN21</f>
        <v>14</v>
      </c>
      <c r="AR21" s="231">
        <f t="shared" si="8"/>
        <v>115</v>
      </c>
    </row>
    <row r="22" spans="1:44" ht="21" x14ac:dyDescent="0.25">
      <c r="A22" s="75">
        <v>20</v>
      </c>
      <c r="B22" s="235" t="s">
        <v>3</v>
      </c>
      <c r="C22" s="1" t="s">
        <v>248</v>
      </c>
      <c r="D22" s="234">
        <v>9</v>
      </c>
      <c r="E22" s="234">
        <v>4</v>
      </c>
      <c r="F22" s="234">
        <v>1</v>
      </c>
      <c r="G22" s="229">
        <f>F22+E22+D22</f>
        <v>14</v>
      </c>
      <c r="H22" s="234">
        <v>1</v>
      </c>
      <c r="I22" s="234">
        <v>0</v>
      </c>
      <c r="J22" s="234">
        <v>0</v>
      </c>
      <c r="K22" s="229">
        <f t="shared" si="13"/>
        <v>1</v>
      </c>
      <c r="L22" s="234">
        <v>6</v>
      </c>
      <c r="M22" s="234">
        <v>4</v>
      </c>
      <c r="N22" s="234">
        <v>3</v>
      </c>
      <c r="O22" s="229">
        <f>N22+M22+L22</f>
        <v>13</v>
      </c>
      <c r="P22" s="234">
        <v>6</v>
      </c>
      <c r="Q22" s="234">
        <v>6</v>
      </c>
      <c r="R22" s="234">
        <v>5</v>
      </c>
      <c r="S22" s="229">
        <f t="shared" si="2"/>
        <v>17</v>
      </c>
      <c r="T22" s="234">
        <v>7</v>
      </c>
      <c r="U22" s="234">
        <v>6</v>
      </c>
      <c r="V22" s="234">
        <v>2</v>
      </c>
      <c r="W22" s="229">
        <f>V22+U22+T22</f>
        <v>15</v>
      </c>
      <c r="X22" s="234">
        <v>6</v>
      </c>
      <c r="Y22" s="234">
        <v>1</v>
      </c>
      <c r="Z22" s="234">
        <v>0</v>
      </c>
      <c r="AA22" s="229">
        <f t="shared" si="10"/>
        <v>7</v>
      </c>
      <c r="AB22" s="234">
        <v>5</v>
      </c>
      <c r="AC22" s="234">
        <v>4</v>
      </c>
      <c r="AD22" s="234">
        <v>0</v>
      </c>
      <c r="AE22" s="229">
        <f t="shared" si="12"/>
        <v>9</v>
      </c>
      <c r="AF22" s="234">
        <v>7</v>
      </c>
      <c r="AG22" s="234">
        <v>0</v>
      </c>
      <c r="AH22" s="234">
        <v>0</v>
      </c>
      <c r="AI22" s="229">
        <f t="shared" si="11"/>
        <v>7</v>
      </c>
      <c r="AJ22" s="234">
        <v>6</v>
      </c>
      <c r="AK22" s="234">
        <v>5</v>
      </c>
      <c r="AL22" s="234">
        <v>4</v>
      </c>
      <c r="AM22" s="229">
        <f>AL22+AK22+AJ22</f>
        <v>15</v>
      </c>
      <c r="AN22" s="234">
        <v>8</v>
      </c>
      <c r="AO22" s="234">
        <v>5</v>
      </c>
      <c r="AP22" s="234">
        <v>0</v>
      </c>
      <c r="AQ22" s="229">
        <f>AP22+AO22+AN22</f>
        <v>13</v>
      </c>
      <c r="AR22" s="231">
        <f t="shared" si="8"/>
        <v>111</v>
      </c>
    </row>
    <row r="23" spans="1:44" ht="21" x14ac:dyDescent="0.25">
      <c r="A23" s="76">
        <v>21</v>
      </c>
      <c r="B23" s="235" t="s">
        <v>3</v>
      </c>
      <c r="C23" s="1" t="s">
        <v>249</v>
      </c>
      <c r="D23" s="234">
        <v>7</v>
      </c>
      <c r="E23" s="234">
        <v>5</v>
      </c>
      <c r="F23" s="234">
        <v>2</v>
      </c>
      <c r="G23" s="229">
        <f>F23+E23+D23</f>
        <v>14</v>
      </c>
      <c r="H23" s="234">
        <v>7</v>
      </c>
      <c r="I23" s="234">
        <v>6</v>
      </c>
      <c r="J23" s="234">
        <v>3</v>
      </c>
      <c r="K23" s="229">
        <f t="shared" si="13"/>
        <v>16</v>
      </c>
      <c r="L23" s="234">
        <v>7</v>
      </c>
      <c r="M23" s="234">
        <v>6</v>
      </c>
      <c r="N23" s="234">
        <v>5</v>
      </c>
      <c r="O23" s="229">
        <f>N23+M23+L23</f>
        <v>18</v>
      </c>
      <c r="P23" s="234">
        <v>9</v>
      </c>
      <c r="Q23" s="234">
        <v>1</v>
      </c>
      <c r="R23" s="234">
        <v>0</v>
      </c>
      <c r="S23" s="229">
        <f t="shared" si="2"/>
        <v>10</v>
      </c>
      <c r="T23" s="234">
        <v>8</v>
      </c>
      <c r="U23" s="234">
        <v>8</v>
      </c>
      <c r="V23" s="234">
        <v>6</v>
      </c>
      <c r="W23" s="236">
        <v>0</v>
      </c>
      <c r="X23" s="234">
        <v>4</v>
      </c>
      <c r="Y23" s="234">
        <v>3</v>
      </c>
      <c r="Z23" s="234">
        <v>2</v>
      </c>
      <c r="AA23" s="229">
        <f t="shared" si="10"/>
        <v>9</v>
      </c>
      <c r="AB23" s="234">
        <v>9</v>
      </c>
      <c r="AC23" s="234">
        <v>8</v>
      </c>
      <c r="AD23" s="234">
        <v>7</v>
      </c>
      <c r="AE23" s="236">
        <v>0</v>
      </c>
      <c r="AF23" s="234">
        <v>9</v>
      </c>
      <c r="AG23" s="234">
        <v>7</v>
      </c>
      <c r="AH23" s="234">
        <v>5</v>
      </c>
      <c r="AI23" s="229">
        <f t="shared" si="11"/>
        <v>21</v>
      </c>
      <c r="AJ23" s="234">
        <v>9</v>
      </c>
      <c r="AK23" s="234">
        <v>8</v>
      </c>
      <c r="AL23" s="234">
        <v>5</v>
      </c>
      <c r="AM23" s="236">
        <v>0</v>
      </c>
      <c r="AN23" s="234">
        <v>4</v>
      </c>
      <c r="AO23" s="234">
        <v>1</v>
      </c>
      <c r="AP23" s="234">
        <v>0</v>
      </c>
      <c r="AQ23" s="229">
        <f>AP23+AO23+AN23</f>
        <v>5</v>
      </c>
      <c r="AR23" s="231">
        <f t="shared" si="8"/>
        <v>93</v>
      </c>
    </row>
  </sheetData>
  <mergeCells count="1">
    <mergeCell ref="A1:A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7"/>
  <sheetViews>
    <sheetView workbookViewId="0">
      <selection activeCell="G13" sqref="G13"/>
    </sheetView>
  </sheetViews>
  <sheetFormatPr defaultColWidth="9.140625" defaultRowHeight="15" x14ac:dyDescent="0.25"/>
  <cols>
    <col min="1" max="1" width="7.28515625" customWidth="1"/>
    <col min="2" max="2" width="29.140625" customWidth="1"/>
    <col min="3" max="3" width="28" bestFit="1" customWidth="1"/>
    <col min="4" max="4" width="14" customWidth="1"/>
    <col min="5" max="5" width="13.7109375" customWidth="1"/>
    <col min="6" max="6" width="12.5703125" bestFit="1" customWidth="1"/>
    <col min="7" max="7" width="12.7109375" bestFit="1" customWidth="1"/>
    <col min="8" max="8" width="19.42578125" bestFit="1" customWidth="1"/>
    <col min="9" max="9" width="20.140625" bestFit="1" customWidth="1"/>
  </cols>
  <sheetData>
    <row r="1" spans="1:9" ht="21.6" customHeight="1" x14ac:dyDescent="0.25">
      <c r="A1" s="241" t="s">
        <v>267</v>
      </c>
      <c r="B1" s="241"/>
      <c r="C1" s="241"/>
      <c r="D1" s="241"/>
      <c r="E1" s="241"/>
      <c r="F1" s="241"/>
      <c r="G1" s="241"/>
      <c r="H1" s="241"/>
      <c r="I1" s="241"/>
    </row>
    <row r="2" spans="1:9" ht="6.75" customHeight="1" x14ac:dyDescent="0.25">
      <c r="A2" s="392"/>
      <c r="B2" s="392"/>
      <c r="C2" s="392"/>
      <c r="D2" s="392"/>
      <c r="E2" s="392"/>
      <c r="F2" s="65"/>
    </row>
    <row r="3" spans="1:9" x14ac:dyDescent="0.25">
      <c r="A3" s="242" t="s">
        <v>268</v>
      </c>
      <c r="B3" s="243"/>
      <c r="C3" s="243"/>
      <c r="D3" s="72"/>
      <c r="E3" s="72"/>
    </row>
    <row r="4" spans="1:9" ht="25.5" customHeight="1" thickBot="1" x14ac:dyDescent="0.3">
      <c r="A4" s="73"/>
      <c r="B4" s="244" t="s">
        <v>41</v>
      </c>
      <c r="C4" s="244" t="s">
        <v>123</v>
      </c>
      <c r="D4" s="74" t="s">
        <v>78</v>
      </c>
      <c r="E4" s="244" t="s">
        <v>79</v>
      </c>
    </row>
    <row r="5" spans="1:9" ht="15.75" customHeight="1" thickTop="1" x14ac:dyDescent="0.25">
      <c r="A5" s="245">
        <v>1</v>
      </c>
      <c r="B5" s="246" t="s">
        <v>127</v>
      </c>
      <c r="C5" s="246" t="s">
        <v>25</v>
      </c>
      <c r="D5" s="247" t="s">
        <v>269</v>
      </c>
      <c r="E5" s="248">
        <v>100</v>
      </c>
    </row>
    <row r="6" spans="1:9" ht="15.95" customHeight="1" x14ac:dyDescent="0.25">
      <c r="A6" s="249">
        <v>2</v>
      </c>
      <c r="B6" s="250" t="s">
        <v>270</v>
      </c>
      <c r="C6" s="250" t="s">
        <v>3</v>
      </c>
      <c r="D6" s="218" t="s">
        <v>269</v>
      </c>
      <c r="E6" s="218">
        <v>99</v>
      </c>
    </row>
    <row r="7" spans="1:9" ht="15.95" customHeight="1" x14ac:dyDescent="0.25">
      <c r="A7" s="249">
        <v>3</v>
      </c>
      <c r="B7" s="251" t="s">
        <v>190</v>
      </c>
      <c r="C7" s="251" t="s">
        <v>198</v>
      </c>
      <c r="D7" s="218" t="s">
        <v>269</v>
      </c>
      <c r="E7" s="249">
        <v>99</v>
      </c>
    </row>
    <row r="8" spans="1:9" ht="15.95" customHeight="1" x14ac:dyDescent="0.25">
      <c r="A8" s="249">
        <v>4</v>
      </c>
      <c r="B8" s="252" t="s">
        <v>271</v>
      </c>
      <c r="C8" s="252" t="s">
        <v>272</v>
      </c>
      <c r="D8" s="218" t="s">
        <v>269</v>
      </c>
      <c r="E8" s="247">
        <v>97</v>
      </c>
      <c r="G8" s="77"/>
    </row>
    <row r="9" spans="1:9" ht="15.95" customHeight="1" x14ac:dyDescent="0.25">
      <c r="A9" s="249">
        <v>5</v>
      </c>
      <c r="B9" s="252" t="s">
        <v>163</v>
      </c>
      <c r="C9" s="252" t="s">
        <v>117</v>
      </c>
      <c r="D9" s="218" t="s">
        <v>269</v>
      </c>
      <c r="E9" s="247">
        <v>97</v>
      </c>
    </row>
    <row r="10" spans="1:9" ht="15.95" customHeight="1" x14ac:dyDescent="0.25">
      <c r="A10" s="249">
        <v>6</v>
      </c>
      <c r="B10" s="252" t="s">
        <v>273</v>
      </c>
      <c r="C10" s="252" t="s">
        <v>213</v>
      </c>
      <c r="D10" s="218" t="s">
        <v>269</v>
      </c>
      <c r="E10" s="247">
        <v>96</v>
      </c>
    </row>
    <row r="11" spans="1:9" ht="15.95" customHeight="1" x14ac:dyDescent="0.25">
      <c r="A11" s="249">
        <v>7</v>
      </c>
      <c r="B11" s="252" t="s">
        <v>81</v>
      </c>
      <c r="C11" s="252" t="s">
        <v>3</v>
      </c>
      <c r="D11" s="218" t="s">
        <v>269</v>
      </c>
      <c r="E11" s="247">
        <v>94</v>
      </c>
    </row>
    <row r="12" spans="1:9" ht="15.95" customHeight="1" x14ac:dyDescent="0.25">
      <c r="A12" s="249">
        <v>8</v>
      </c>
      <c r="B12" s="252" t="s">
        <v>274</v>
      </c>
      <c r="C12" s="252" t="s">
        <v>3</v>
      </c>
      <c r="D12" s="218" t="s">
        <v>269</v>
      </c>
      <c r="E12" s="247">
        <v>94</v>
      </c>
    </row>
    <row r="13" spans="1:9" ht="15.95" customHeight="1" x14ac:dyDescent="0.25">
      <c r="A13" s="249">
        <v>9</v>
      </c>
      <c r="B13" s="252" t="s">
        <v>14</v>
      </c>
      <c r="C13" s="252" t="s">
        <v>1</v>
      </c>
      <c r="D13" s="218" t="s">
        <v>269</v>
      </c>
      <c r="E13" s="247">
        <v>94</v>
      </c>
    </row>
    <row r="14" spans="1:9" ht="15.95" customHeight="1" x14ac:dyDescent="0.25">
      <c r="A14" s="249">
        <v>10</v>
      </c>
      <c r="B14" s="252" t="s">
        <v>275</v>
      </c>
      <c r="C14" s="252" t="s">
        <v>3</v>
      </c>
      <c r="D14" s="218" t="s">
        <v>269</v>
      </c>
      <c r="E14" s="247">
        <v>94</v>
      </c>
    </row>
    <row r="15" spans="1:9" ht="15.95" customHeight="1" x14ac:dyDescent="0.25">
      <c r="A15" s="249">
        <v>11</v>
      </c>
      <c r="B15" s="252" t="s">
        <v>80</v>
      </c>
      <c r="C15" s="252" t="s">
        <v>25</v>
      </c>
      <c r="D15" s="218" t="s">
        <v>269</v>
      </c>
      <c r="E15" s="247">
        <v>94</v>
      </c>
    </row>
    <row r="16" spans="1:9" ht="15.95" customHeight="1" x14ac:dyDescent="0.25">
      <c r="A16" s="249">
        <v>12</v>
      </c>
      <c r="B16" s="253" t="s">
        <v>83</v>
      </c>
      <c r="C16" s="253" t="s">
        <v>3</v>
      </c>
      <c r="D16" s="218" t="s">
        <v>269</v>
      </c>
      <c r="E16" s="245">
        <v>94</v>
      </c>
    </row>
    <row r="17" spans="1:5" ht="15" customHeight="1" x14ac:dyDescent="0.25">
      <c r="A17" s="249">
        <v>13</v>
      </c>
      <c r="B17" s="253" t="s">
        <v>276</v>
      </c>
      <c r="C17" s="253" t="s">
        <v>3</v>
      </c>
      <c r="D17" s="218" t="s">
        <v>269</v>
      </c>
      <c r="E17" s="245">
        <v>94</v>
      </c>
    </row>
    <row r="18" spans="1:5" ht="15" customHeight="1" x14ac:dyDescent="0.25">
      <c r="A18" s="249">
        <v>14</v>
      </c>
      <c r="B18" s="253" t="s">
        <v>277</v>
      </c>
      <c r="C18" s="253" t="s">
        <v>25</v>
      </c>
      <c r="D18" s="218" t="s">
        <v>269</v>
      </c>
      <c r="E18" s="245">
        <v>94</v>
      </c>
    </row>
    <row r="19" spans="1:5" ht="15" customHeight="1" x14ac:dyDescent="0.25">
      <c r="A19" s="249">
        <v>15</v>
      </c>
      <c r="B19" s="252" t="s">
        <v>278</v>
      </c>
      <c r="C19" s="252" t="s">
        <v>3</v>
      </c>
      <c r="D19" s="218" t="s">
        <v>269</v>
      </c>
      <c r="E19" s="247">
        <v>93</v>
      </c>
    </row>
    <row r="20" spans="1:5" ht="15" customHeight="1" x14ac:dyDescent="0.25">
      <c r="A20" s="249">
        <v>16</v>
      </c>
      <c r="B20" s="252" t="s">
        <v>279</v>
      </c>
      <c r="C20" s="252" t="s">
        <v>3</v>
      </c>
      <c r="D20" s="218" t="s">
        <v>269</v>
      </c>
      <c r="E20" s="247">
        <v>93</v>
      </c>
    </row>
    <row r="21" spans="1:5" ht="15" customHeight="1" x14ac:dyDescent="0.25">
      <c r="A21" s="249">
        <v>17</v>
      </c>
      <c r="B21" s="252" t="s">
        <v>82</v>
      </c>
      <c r="C21" s="252" t="s">
        <v>3</v>
      </c>
      <c r="D21" s="218" t="s">
        <v>269</v>
      </c>
      <c r="E21" s="247">
        <v>93</v>
      </c>
    </row>
    <row r="22" spans="1:5" ht="15" customHeight="1" x14ac:dyDescent="0.25">
      <c r="A22" s="249">
        <v>18</v>
      </c>
      <c r="B22" s="253" t="s">
        <v>56</v>
      </c>
      <c r="C22" s="253" t="s">
        <v>1</v>
      </c>
      <c r="D22" s="218" t="s">
        <v>269</v>
      </c>
      <c r="E22" s="245">
        <v>93</v>
      </c>
    </row>
    <row r="23" spans="1:5" ht="15" customHeight="1" x14ac:dyDescent="0.25">
      <c r="A23" s="249">
        <v>19</v>
      </c>
      <c r="B23" s="253" t="s">
        <v>55</v>
      </c>
      <c r="C23" s="253" t="s">
        <v>1</v>
      </c>
      <c r="D23" s="249" t="s">
        <v>269</v>
      </c>
      <c r="E23" s="245">
        <v>93</v>
      </c>
    </row>
    <row r="24" spans="1:5" ht="15" customHeight="1" x14ac:dyDescent="0.25">
      <c r="A24" s="249">
        <v>20</v>
      </c>
      <c r="B24" s="253" t="s">
        <v>280</v>
      </c>
      <c r="C24" s="253" t="s">
        <v>25</v>
      </c>
      <c r="D24" s="249" t="s">
        <v>269</v>
      </c>
      <c r="E24" s="245">
        <v>93</v>
      </c>
    </row>
    <row r="25" spans="1:5" ht="15" customHeight="1" x14ac:dyDescent="0.25">
      <c r="A25" s="249">
        <v>21</v>
      </c>
      <c r="B25" s="253" t="s">
        <v>281</v>
      </c>
      <c r="C25" s="253" t="s">
        <v>3</v>
      </c>
      <c r="D25" s="249" t="s">
        <v>269</v>
      </c>
      <c r="E25" s="245">
        <v>93</v>
      </c>
    </row>
    <row r="26" spans="1:5" ht="15" customHeight="1" x14ac:dyDescent="0.25">
      <c r="A26" s="249">
        <v>22</v>
      </c>
      <c r="B26" s="252" t="s">
        <v>282</v>
      </c>
      <c r="C26" s="252" t="s">
        <v>3</v>
      </c>
      <c r="D26" s="249" t="s">
        <v>269</v>
      </c>
      <c r="E26" s="247">
        <v>92</v>
      </c>
    </row>
    <row r="27" spans="1:5" ht="15" customHeight="1" x14ac:dyDescent="0.25">
      <c r="A27" s="249">
        <v>23</v>
      </c>
      <c r="B27" s="253" t="s">
        <v>54</v>
      </c>
      <c r="C27" s="253" t="s">
        <v>1</v>
      </c>
      <c r="D27" s="249" t="s">
        <v>269</v>
      </c>
      <c r="E27" s="245">
        <v>92</v>
      </c>
    </row>
    <row r="28" spans="1:5" ht="15" customHeight="1" x14ac:dyDescent="0.25">
      <c r="A28" s="249">
        <v>24</v>
      </c>
      <c r="B28" s="252" t="s">
        <v>283</v>
      </c>
      <c r="C28" s="252" t="s">
        <v>3</v>
      </c>
      <c r="D28" s="249" t="s">
        <v>269</v>
      </c>
      <c r="E28" s="247">
        <v>91</v>
      </c>
    </row>
    <row r="29" spans="1:5" ht="15" customHeight="1" x14ac:dyDescent="0.25">
      <c r="A29" s="249">
        <v>25</v>
      </c>
      <c r="B29" s="252" t="s">
        <v>284</v>
      </c>
      <c r="C29" s="252" t="s">
        <v>3</v>
      </c>
      <c r="D29" s="249" t="s">
        <v>269</v>
      </c>
      <c r="E29" s="247">
        <v>91</v>
      </c>
    </row>
    <row r="30" spans="1:5" ht="15" customHeight="1" x14ac:dyDescent="0.25">
      <c r="A30" s="249">
        <v>26</v>
      </c>
      <c r="B30" s="253" t="s">
        <v>285</v>
      </c>
      <c r="C30" s="253" t="s">
        <v>3</v>
      </c>
      <c r="D30" s="249" t="s">
        <v>269</v>
      </c>
      <c r="E30" s="245">
        <v>91</v>
      </c>
    </row>
    <row r="31" spans="1:5" ht="15" customHeight="1" x14ac:dyDescent="0.25">
      <c r="A31" s="249">
        <v>27</v>
      </c>
      <c r="B31" s="253" t="s">
        <v>286</v>
      </c>
      <c r="C31" s="253" t="s">
        <v>3</v>
      </c>
      <c r="D31" s="249" t="s">
        <v>269</v>
      </c>
      <c r="E31" s="245">
        <v>91</v>
      </c>
    </row>
    <row r="32" spans="1:5" ht="15" customHeight="1" x14ac:dyDescent="0.25">
      <c r="A32" s="249">
        <v>28</v>
      </c>
      <c r="B32" s="253" t="s">
        <v>287</v>
      </c>
      <c r="C32" s="253" t="s">
        <v>288</v>
      </c>
      <c r="D32" s="249" t="s">
        <v>269</v>
      </c>
      <c r="E32" s="245">
        <v>91</v>
      </c>
    </row>
    <row r="33" spans="1:5" ht="15" customHeight="1" x14ac:dyDescent="0.25">
      <c r="A33" s="249">
        <v>29</v>
      </c>
      <c r="B33" s="253" t="s">
        <v>289</v>
      </c>
      <c r="C33" s="253" t="s">
        <v>3</v>
      </c>
      <c r="D33" s="249" t="s">
        <v>269</v>
      </c>
      <c r="E33" s="245">
        <v>91</v>
      </c>
    </row>
    <row r="34" spans="1:5" ht="15" customHeight="1" x14ac:dyDescent="0.25">
      <c r="A34" s="249">
        <v>30</v>
      </c>
      <c r="B34" s="253" t="s">
        <v>277</v>
      </c>
      <c r="C34" s="253" t="s">
        <v>25</v>
      </c>
      <c r="D34" s="249" t="s">
        <v>269</v>
      </c>
      <c r="E34" s="245">
        <v>91</v>
      </c>
    </row>
    <row r="35" spans="1:5" ht="15" customHeight="1" x14ac:dyDescent="0.25">
      <c r="A35" s="249">
        <v>31</v>
      </c>
      <c r="B35" s="253" t="s">
        <v>290</v>
      </c>
      <c r="C35" s="253" t="s">
        <v>3</v>
      </c>
      <c r="D35" s="249" t="s">
        <v>269</v>
      </c>
      <c r="E35" s="245">
        <v>90</v>
      </c>
    </row>
    <row r="36" spans="1:5" ht="15" customHeight="1" x14ac:dyDescent="0.25">
      <c r="A36" s="212">
        <v>32</v>
      </c>
      <c r="B36" s="254" t="s">
        <v>291</v>
      </c>
      <c r="C36" s="254" t="s">
        <v>3</v>
      </c>
      <c r="D36" s="255"/>
      <c r="E36" s="255">
        <v>89</v>
      </c>
    </row>
    <row r="37" spans="1:5" ht="15" customHeight="1" x14ac:dyDescent="0.25">
      <c r="A37" s="212">
        <v>33</v>
      </c>
      <c r="B37" s="254" t="s">
        <v>281</v>
      </c>
      <c r="C37" s="254" t="s">
        <v>3</v>
      </c>
      <c r="D37" s="255"/>
      <c r="E37" s="255">
        <v>89</v>
      </c>
    </row>
    <row r="38" spans="1:5" ht="15" customHeight="1" x14ac:dyDescent="0.25">
      <c r="A38" s="212">
        <v>34</v>
      </c>
      <c r="B38" s="254" t="s">
        <v>190</v>
      </c>
      <c r="C38" s="254" t="s">
        <v>198</v>
      </c>
      <c r="D38" s="255"/>
      <c r="E38" s="255">
        <v>89</v>
      </c>
    </row>
    <row r="39" spans="1:5" ht="15" customHeight="1" x14ac:dyDescent="0.25">
      <c r="A39" s="212">
        <v>35</v>
      </c>
      <c r="B39" s="254" t="s">
        <v>292</v>
      </c>
      <c r="C39" s="254" t="s">
        <v>3</v>
      </c>
      <c r="D39" s="255"/>
      <c r="E39" s="255">
        <v>89</v>
      </c>
    </row>
    <row r="40" spans="1:5" ht="15" customHeight="1" x14ac:dyDescent="0.25">
      <c r="A40" s="212">
        <v>36</v>
      </c>
      <c r="B40" s="254" t="s">
        <v>293</v>
      </c>
      <c r="C40" s="254" t="s">
        <v>3</v>
      </c>
      <c r="D40" s="255"/>
      <c r="E40" s="255">
        <v>89</v>
      </c>
    </row>
    <row r="41" spans="1:5" ht="15" customHeight="1" x14ac:dyDescent="0.25">
      <c r="A41" s="212">
        <v>37</v>
      </c>
      <c r="B41" s="254" t="s">
        <v>84</v>
      </c>
      <c r="C41" s="254" t="s">
        <v>3</v>
      </c>
      <c r="D41" s="255"/>
      <c r="E41" s="255">
        <v>89</v>
      </c>
    </row>
    <row r="42" spans="1:5" ht="15" customHeight="1" x14ac:dyDescent="0.25">
      <c r="A42" s="212">
        <v>38</v>
      </c>
      <c r="B42" s="254" t="s">
        <v>294</v>
      </c>
      <c r="C42" s="254" t="s">
        <v>3</v>
      </c>
      <c r="D42" s="255"/>
      <c r="E42" s="255">
        <v>89</v>
      </c>
    </row>
    <row r="43" spans="1:5" ht="15" customHeight="1" x14ac:dyDescent="0.25">
      <c r="A43" s="212">
        <v>39</v>
      </c>
      <c r="B43" s="254" t="s">
        <v>295</v>
      </c>
      <c r="C43" s="254" t="s">
        <v>296</v>
      </c>
      <c r="D43" s="255"/>
      <c r="E43" s="255">
        <v>88</v>
      </c>
    </row>
    <row r="44" spans="1:5" ht="15" customHeight="1" x14ac:dyDescent="0.25">
      <c r="A44" s="212">
        <v>40</v>
      </c>
      <c r="B44" s="254" t="s">
        <v>297</v>
      </c>
      <c r="C44" s="254" t="s">
        <v>1</v>
      </c>
      <c r="D44" s="255"/>
      <c r="E44" s="255">
        <v>88</v>
      </c>
    </row>
    <row r="45" spans="1:5" ht="15" customHeight="1" x14ac:dyDescent="0.25">
      <c r="A45" s="212">
        <v>41</v>
      </c>
      <c r="B45" s="254" t="s">
        <v>298</v>
      </c>
      <c r="C45" s="254" t="s">
        <v>299</v>
      </c>
      <c r="D45" s="255"/>
      <c r="E45" s="255">
        <v>88</v>
      </c>
    </row>
    <row r="46" spans="1:5" ht="15" customHeight="1" x14ac:dyDescent="0.25">
      <c r="A46" s="212">
        <v>42</v>
      </c>
      <c r="B46" s="254" t="s">
        <v>56</v>
      </c>
      <c r="C46" s="254" t="s">
        <v>1</v>
      </c>
      <c r="D46" s="255"/>
      <c r="E46" s="255">
        <v>88</v>
      </c>
    </row>
    <row r="47" spans="1:5" ht="15" customHeight="1" x14ac:dyDescent="0.25">
      <c r="A47" s="212">
        <v>43</v>
      </c>
      <c r="B47" s="254" t="s">
        <v>54</v>
      </c>
      <c r="C47" s="254" t="s">
        <v>1</v>
      </c>
      <c r="D47" s="255"/>
      <c r="E47" s="255">
        <v>88</v>
      </c>
    </row>
    <row r="48" spans="1:5" ht="15" customHeight="1" x14ac:dyDescent="0.25">
      <c r="A48" s="212">
        <v>44</v>
      </c>
      <c r="B48" s="254" t="s">
        <v>275</v>
      </c>
      <c r="C48" s="254" t="s">
        <v>3</v>
      </c>
      <c r="D48" s="255"/>
      <c r="E48" s="255">
        <v>87</v>
      </c>
    </row>
    <row r="49" spans="1:5" ht="15" customHeight="1" x14ac:dyDescent="0.25">
      <c r="A49" s="212">
        <v>45</v>
      </c>
      <c r="B49" s="254" t="s">
        <v>14</v>
      </c>
      <c r="C49" s="254" t="s">
        <v>1</v>
      </c>
      <c r="D49" s="255"/>
      <c r="E49" s="255">
        <v>87</v>
      </c>
    </row>
    <row r="50" spans="1:5" ht="15" customHeight="1" x14ac:dyDescent="0.25">
      <c r="A50" s="212">
        <v>46</v>
      </c>
      <c r="B50" s="254" t="s">
        <v>300</v>
      </c>
      <c r="C50" s="254" t="s">
        <v>3</v>
      </c>
      <c r="D50" s="255"/>
      <c r="E50" s="255">
        <v>87</v>
      </c>
    </row>
    <row r="51" spans="1:5" ht="15" customHeight="1" x14ac:dyDescent="0.25">
      <c r="A51" s="212">
        <v>47</v>
      </c>
      <c r="B51" s="254" t="s">
        <v>301</v>
      </c>
      <c r="C51" s="254" t="s">
        <v>3</v>
      </c>
      <c r="D51" s="255"/>
      <c r="E51" s="255">
        <v>87</v>
      </c>
    </row>
    <row r="52" spans="1:5" ht="15" customHeight="1" x14ac:dyDescent="0.25">
      <c r="A52" s="212">
        <v>48</v>
      </c>
      <c r="B52" s="254" t="s">
        <v>281</v>
      </c>
      <c r="C52" s="254" t="s">
        <v>3</v>
      </c>
      <c r="D52" s="255"/>
      <c r="E52" s="255">
        <v>87</v>
      </c>
    </row>
    <row r="53" spans="1:5" ht="15" customHeight="1" x14ac:dyDescent="0.25">
      <c r="A53" s="212">
        <v>49</v>
      </c>
      <c r="B53" s="254" t="s">
        <v>302</v>
      </c>
      <c r="C53" s="254" t="s">
        <v>3</v>
      </c>
      <c r="D53" s="255"/>
      <c r="E53" s="255">
        <v>87</v>
      </c>
    </row>
    <row r="54" spans="1:5" ht="15" customHeight="1" x14ac:dyDescent="0.25">
      <c r="A54" s="212">
        <v>50</v>
      </c>
      <c r="B54" s="254" t="s">
        <v>46</v>
      </c>
      <c r="C54" s="254" t="s">
        <v>1</v>
      </c>
      <c r="D54" s="255"/>
      <c r="E54" s="255">
        <v>87</v>
      </c>
    </row>
    <row r="55" spans="1:5" ht="15" customHeight="1" x14ac:dyDescent="0.25">
      <c r="A55" s="212">
        <v>51</v>
      </c>
      <c r="B55" s="254" t="s">
        <v>279</v>
      </c>
      <c r="C55" s="254" t="s">
        <v>3</v>
      </c>
      <c r="D55" s="255"/>
      <c r="E55" s="255">
        <v>86</v>
      </c>
    </row>
    <row r="56" spans="1:5" ht="15" customHeight="1" x14ac:dyDescent="0.25">
      <c r="A56" s="212">
        <v>52</v>
      </c>
      <c r="B56" s="254" t="s">
        <v>303</v>
      </c>
      <c r="C56" s="254" t="s">
        <v>3</v>
      </c>
      <c r="D56" s="255"/>
      <c r="E56" s="255">
        <v>86</v>
      </c>
    </row>
    <row r="57" spans="1:5" ht="15" customHeight="1" x14ac:dyDescent="0.25">
      <c r="A57" s="212">
        <v>53</v>
      </c>
      <c r="B57" s="254" t="s">
        <v>304</v>
      </c>
      <c r="C57" s="254" t="s">
        <v>3</v>
      </c>
      <c r="D57" s="255"/>
      <c r="E57" s="255">
        <v>86</v>
      </c>
    </row>
    <row r="58" spans="1:5" ht="15" customHeight="1" x14ac:dyDescent="0.25">
      <c r="A58" s="212">
        <v>54</v>
      </c>
      <c r="B58" s="254" t="s">
        <v>305</v>
      </c>
      <c r="C58" s="254" t="s">
        <v>3</v>
      </c>
      <c r="D58" s="255"/>
      <c r="E58" s="255">
        <v>85</v>
      </c>
    </row>
    <row r="59" spans="1:5" ht="15" customHeight="1" x14ac:dyDescent="0.25">
      <c r="A59" s="212">
        <v>55</v>
      </c>
      <c r="B59" s="254" t="s">
        <v>306</v>
      </c>
      <c r="C59" s="254" t="s">
        <v>3</v>
      </c>
      <c r="D59" s="255"/>
      <c r="E59" s="255">
        <v>85</v>
      </c>
    </row>
    <row r="60" spans="1:5" ht="15" customHeight="1" x14ac:dyDescent="0.25">
      <c r="A60" s="212">
        <v>56</v>
      </c>
      <c r="B60" s="254" t="s">
        <v>80</v>
      </c>
      <c r="C60" s="254" t="s">
        <v>25</v>
      </c>
      <c r="D60" s="255"/>
      <c r="E60" s="255">
        <v>85</v>
      </c>
    </row>
    <row r="61" spans="1:5" ht="15" customHeight="1" x14ac:dyDescent="0.25">
      <c r="A61" s="212">
        <v>57</v>
      </c>
      <c r="B61" s="254" t="s">
        <v>274</v>
      </c>
      <c r="C61" s="254" t="s">
        <v>3</v>
      </c>
      <c r="D61" s="255"/>
      <c r="E61" s="255">
        <v>84</v>
      </c>
    </row>
    <row r="62" spans="1:5" ht="15" customHeight="1" x14ac:dyDescent="0.25">
      <c r="A62" s="212">
        <v>58</v>
      </c>
      <c r="B62" s="254" t="s">
        <v>307</v>
      </c>
      <c r="C62" s="254" t="s">
        <v>3</v>
      </c>
      <c r="D62" s="255"/>
      <c r="E62" s="255">
        <v>84</v>
      </c>
    </row>
    <row r="63" spans="1:5" ht="15" customHeight="1" x14ac:dyDescent="0.25">
      <c r="A63" s="212">
        <v>59</v>
      </c>
      <c r="B63" s="254" t="s">
        <v>142</v>
      </c>
      <c r="C63" s="254" t="s">
        <v>1</v>
      </c>
      <c r="D63" s="255"/>
      <c r="E63" s="255">
        <v>84</v>
      </c>
    </row>
    <row r="64" spans="1:5" ht="15" customHeight="1" x14ac:dyDescent="0.25">
      <c r="A64" s="212">
        <v>60</v>
      </c>
      <c r="B64" s="254" t="s">
        <v>303</v>
      </c>
      <c r="C64" s="254" t="s">
        <v>3</v>
      </c>
      <c r="D64" s="255"/>
      <c r="E64" s="255">
        <v>82</v>
      </c>
    </row>
    <row r="65" spans="1:5" ht="15" customHeight="1" x14ac:dyDescent="0.25">
      <c r="A65" s="212">
        <v>61</v>
      </c>
      <c r="B65" s="254" t="s">
        <v>88</v>
      </c>
      <c r="C65" s="254" t="s">
        <v>3</v>
      </c>
      <c r="D65" s="255"/>
      <c r="E65" s="255">
        <v>82</v>
      </c>
    </row>
    <row r="66" spans="1:5" ht="15" customHeight="1" x14ac:dyDescent="0.25">
      <c r="A66" s="212">
        <v>62</v>
      </c>
      <c r="B66" s="254" t="s">
        <v>127</v>
      </c>
      <c r="C66" s="254" t="s">
        <v>25</v>
      </c>
      <c r="D66" s="255"/>
      <c r="E66" s="255">
        <v>82</v>
      </c>
    </row>
    <row r="67" spans="1:5" ht="15" customHeight="1" x14ac:dyDescent="0.25">
      <c r="A67" s="212">
        <v>63</v>
      </c>
      <c r="B67" s="254" t="s">
        <v>294</v>
      </c>
      <c r="C67" s="254" t="s">
        <v>3</v>
      </c>
      <c r="D67" s="255"/>
      <c r="E67" s="255">
        <v>82</v>
      </c>
    </row>
    <row r="68" spans="1:5" ht="15" customHeight="1" x14ac:dyDescent="0.25">
      <c r="A68" s="212">
        <v>64</v>
      </c>
      <c r="B68" s="254" t="s">
        <v>308</v>
      </c>
      <c r="C68" s="254" t="s">
        <v>3</v>
      </c>
      <c r="D68" s="255"/>
      <c r="E68" s="255">
        <v>81</v>
      </c>
    </row>
    <row r="69" spans="1:5" ht="15" customHeight="1" x14ac:dyDescent="0.25">
      <c r="A69" s="212">
        <v>65</v>
      </c>
      <c r="B69" s="254" t="s">
        <v>309</v>
      </c>
      <c r="C69" s="254" t="s">
        <v>3</v>
      </c>
      <c r="D69" s="255"/>
      <c r="E69" s="255">
        <v>81</v>
      </c>
    </row>
    <row r="70" spans="1:5" ht="15" customHeight="1" x14ac:dyDescent="0.25">
      <c r="A70" s="212">
        <v>66</v>
      </c>
      <c r="B70" s="254" t="s">
        <v>54</v>
      </c>
      <c r="C70" s="254" t="s">
        <v>1</v>
      </c>
      <c r="D70" s="255"/>
      <c r="E70" s="255">
        <v>81</v>
      </c>
    </row>
    <row r="71" spans="1:5" ht="15" customHeight="1" x14ac:dyDescent="0.25">
      <c r="A71" s="212">
        <v>67</v>
      </c>
      <c r="B71" s="254" t="s">
        <v>128</v>
      </c>
      <c r="C71" s="254" t="s">
        <v>1</v>
      </c>
      <c r="D71" s="255"/>
      <c r="E71" s="255">
        <v>81</v>
      </c>
    </row>
    <row r="72" spans="1:5" ht="15" customHeight="1" x14ac:dyDescent="0.25">
      <c r="A72" s="212">
        <v>68</v>
      </c>
      <c r="B72" s="254" t="s">
        <v>281</v>
      </c>
      <c r="C72" s="254" t="s">
        <v>3</v>
      </c>
      <c r="D72" s="255"/>
      <c r="E72" s="255">
        <v>81</v>
      </c>
    </row>
    <row r="73" spans="1:5" ht="15" customHeight="1" x14ac:dyDescent="0.25">
      <c r="A73" s="212">
        <v>69</v>
      </c>
      <c r="B73" s="254" t="s">
        <v>310</v>
      </c>
      <c r="C73" s="254" t="s">
        <v>3</v>
      </c>
      <c r="D73" s="255"/>
      <c r="E73" s="255">
        <v>80</v>
      </c>
    </row>
    <row r="74" spans="1:5" ht="15" customHeight="1" x14ac:dyDescent="0.25">
      <c r="A74" s="212">
        <v>70</v>
      </c>
      <c r="B74" s="254" t="s">
        <v>54</v>
      </c>
      <c r="C74" s="254" t="s">
        <v>1</v>
      </c>
      <c r="D74" s="255"/>
      <c r="E74" s="255">
        <v>80</v>
      </c>
    </row>
    <row r="75" spans="1:5" ht="15" customHeight="1" x14ac:dyDescent="0.25">
      <c r="A75" s="212">
        <v>71</v>
      </c>
      <c r="B75" s="254" t="s">
        <v>127</v>
      </c>
      <c r="C75" s="254" t="s">
        <v>25</v>
      </c>
      <c r="D75" s="255"/>
      <c r="E75" s="255">
        <v>79</v>
      </c>
    </row>
    <row r="76" spans="1:5" ht="15" customHeight="1" x14ac:dyDescent="0.25">
      <c r="A76" s="212">
        <v>72</v>
      </c>
      <c r="B76" s="254" t="s">
        <v>311</v>
      </c>
      <c r="C76" s="254" t="s">
        <v>3</v>
      </c>
      <c r="D76" s="255"/>
      <c r="E76" s="255">
        <v>79</v>
      </c>
    </row>
    <row r="77" spans="1:5" ht="15" customHeight="1" x14ac:dyDescent="0.25">
      <c r="A77" s="212">
        <v>73</v>
      </c>
      <c r="B77" s="254" t="s">
        <v>281</v>
      </c>
      <c r="C77" s="254" t="s">
        <v>3</v>
      </c>
      <c r="D77" s="255"/>
      <c r="E77" s="255">
        <v>79</v>
      </c>
    </row>
    <row r="78" spans="1:5" ht="15" customHeight="1" x14ac:dyDescent="0.25">
      <c r="A78" s="212">
        <v>74</v>
      </c>
      <c r="B78" s="254" t="s">
        <v>292</v>
      </c>
      <c r="C78" s="254" t="s">
        <v>3</v>
      </c>
      <c r="D78" s="255"/>
      <c r="E78" s="255">
        <v>77</v>
      </c>
    </row>
    <row r="79" spans="1:5" ht="15" customHeight="1" x14ac:dyDescent="0.25">
      <c r="A79" s="212">
        <v>75</v>
      </c>
      <c r="B79" s="254" t="s">
        <v>284</v>
      </c>
      <c r="C79" s="254" t="s">
        <v>3</v>
      </c>
      <c r="D79" s="255"/>
      <c r="E79" s="255">
        <v>77</v>
      </c>
    </row>
    <row r="80" spans="1:5" ht="15" customHeight="1" x14ac:dyDescent="0.25">
      <c r="A80" s="212">
        <v>76</v>
      </c>
      <c r="B80" s="254" t="s">
        <v>312</v>
      </c>
      <c r="C80" s="254" t="s">
        <v>3</v>
      </c>
      <c r="D80" s="255"/>
      <c r="E80" s="255">
        <v>77</v>
      </c>
    </row>
    <row r="81" spans="1:5" ht="15" customHeight="1" x14ac:dyDescent="0.25">
      <c r="A81" s="212">
        <v>77</v>
      </c>
      <c r="B81" s="254" t="s">
        <v>311</v>
      </c>
      <c r="C81" s="254" t="s">
        <v>3</v>
      </c>
      <c r="D81" s="255"/>
      <c r="E81" s="255">
        <v>76</v>
      </c>
    </row>
    <row r="82" spans="1:5" ht="15" customHeight="1" x14ac:dyDescent="0.25">
      <c r="A82" s="212">
        <v>78</v>
      </c>
      <c r="B82" s="254" t="s">
        <v>282</v>
      </c>
      <c r="C82" s="254" t="s">
        <v>3</v>
      </c>
      <c r="D82" s="255"/>
      <c r="E82" s="255">
        <v>76</v>
      </c>
    </row>
    <row r="83" spans="1:5" ht="15" customHeight="1" x14ac:dyDescent="0.25">
      <c r="A83" s="212">
        <v>79</v>
      </c>
      <c r="B83" s="254" t="s">
        <v>313</v>
      </c>
      <c r="C83" s="254" t="s">
        <v>3</v>
      </c>
      <c r="D83" s="255"/>
      <c r="E83" s="255">
        <v>76</v>
      </c>
    </row>
    <row r="84" spans="1:5" ht="15" customHeight="1" x14ac:dyDescent="0.25">
      <c r="A84" s="212">
        <v>80</v>
      </c>
      <c r="B84" s="254" t="s">
        <v>314</v>
      </c>
      <c r="C84" s="254" t="s">
        <v>3</v>
      </c>
      <c r="D84" s="255"/>
      <c r="E84" s="255">
        <v>75</v>
      </c>
    </row>
    <row r="85" spans="1:5" ht="15" customHeight="1" x14ac:dyDescent="0.25">
      <c r="A85" s="212">
        <v>81</v>
      </c>
      <c r="B85" s="254" t="s">
        <v>315</v>
      </c>
      <c r="C85" s="254" t="s">
        <v>1</v>
      </c>
      <c r="D85" s="255"/>
      <c r="E85" s="255">
        <v>75</v>
      </c>
    </row>
    <row r="86" spans="1:5" ht="15" customHeight="1" x14ac:dyDescent="0.25">
      <c r="A86" s="212">
        <v>82</v>
      </c>
      <c r="B86" s="254" t="s">
        <v>316</v>
      </c>
      <c r="C86" s="254" t="s">
        <v>3</v>
      </c>
      <c r="D86" s="255"/>
      <c r="E86" s="255">
        <v>74</v>
      </c>
    </row>
    <row r="87" spans="1:5" ht="15" customHeight="1" x14ac:dyDescent="0.25">
      <c r="A87" s="212">
        <v>83</v>
      </c>
      <c r="B87" s="254" t="s">
        <v>317</v>
      </c>
      <c r="C87" s="254" t="s">
        <v>318</v>
      </c>
      <c r="D87" s="255"/>
      <c r="E87" s="255">
        <v>73</v>
      </c>
    </row>
    <row r="88" spans="1:5" ht="15" customHeight="1" x14ac:dyDescent="0.25">
      <c r="A88" s="212">
        <v>84</v>
      </c>
      <c r="B88" s="254" t="s">
        <v>292</v>
      </c>
      <c r="C88" s="254" t="s">
        <v>3</v>
      </c>
      <c r="D88" s="255"/>
      <c r="E88" s="255">
        <v>72</v>
      </c>
    </row>
    <row r="89" spans="1:5" ht="15" customHeight="1" x14ac:dyDescent="0.25">
      <c r="A89" s="212">
        <v>85</v>
      </c>
      <c r="B89" s="254" t="s">
        <v>319</v>
      </c>
      <c r="C89" s="254" t="s">
        <v>3</v>
      </c>
      <c r="D89" s="255"/>
      <c r="E89" s="255">
        <v>72</v>
      </c>
    </row>
    <row r="90" spans="1:5" ht="15" customHeight="1" x14ac:dyDescent="0.25">
      <c r="A90" s="212">
        <v>86</v>
      </c>
      <c r="B90" s="254" t="s">
        <v>320</v>
      </c>
      <c r="C90" s="254" t="s">
        <v>3</v>
      </c>
      <c r="D90" s="255"/>
      <c r="E90" s="255">
        <v>71</v>
      </c>
    </row>
    <row r="91" spans="1:5" ht="15" customHeight="1" x14ac:dyDescent="0.25">
      <c r="A91" s="212">
        <v>87</v>
      </c>
      <c r="B91" s="254" t="s">
        <v>46</v>
      </c>
      <c r="C91" s="254" t="s">
        <v>1</v>
      </c>
      <c r="D91" s="255"/>
      <c r="E91" s="255">
        <v>71</v>
      </c>
    </row>
    <row r="92" spans="1:5" ht="15" customHeight="1" x14ac:dyDescent="0.25">
      <c r="A92" s="212">
        <v>88</v>
      </c>
      <c r="B92" s="254" t="s">
        <v>88</v>
      </c>
      <c r="C92" s="254" t="s">
        <v>3</v>
      </c>
      <c r="D92" s="255"/>
      <c r="E92" s="255">
        <v>70</v>
      </c>
    </row>
    <row r="93" spans="1:5" ht="15" customHeight="1" x14ac:dyDescent="0.25">
      <c r="A93" s="212">
        <v>89</v>
      </c>
      <c r="B93" s="254" t="s">
        <v>321</v>
      </c>
      <c r="C93" s="254" t="s">
        <v>3</v>
      </c>
      <c r="D93" s="255"/>
      <c r="E93" s="255">
        <v>69</v>
      </c>
    </row>
    <row r="94" spans="1:5" ht="15" customHeight="1" x14ac:dyDescent="0.25">
      <c r="A94" s="212">
        <v>90</v>
      </c>
      <c r="B94" s="254" t="s">
        <v>322</v>
      </c>
      <c r="C94" s="254" t="s">
        <v>1</v>
      </c>
      <c r="D94" s="255"/>
      <c r="E94" s="255">
        <v>68</v>
      </c>
    </row>
    <row r="95" spans="1:5" ht="15" customHeight="1" x14ac:dyDescent="0.25">
      <c r="A95" s="212">
        <v>91</v>
      </c>
      <c r="B95" s="254" t="s">
        <v>323</v>
      </c>
      <c r="C95" s="254" t="s">
        <v>3</v>
      </c>
      <c r="D95" s="255"/>
      <c r="E95" s="255">
        <v>67</v>
      </c>
    </row>
    <row r="96" spans="1:5" ht="15" customHeight="1" x14ac:dyDescent="0.25">
      <c r="A96" s="212">
        <v>92</v>
      </c>
      <c r="B96" s="254" t="s">
        <v>322</v>
      </c>
      <c r="C96" s="254" t="s">
        <v>1</v>
      </c>
      <c r="D96" s="255"/>
      <c r="E96" s="255">
        <v>67</v>
      </c>
    </row>
    <row r="97" spans="1:6" ht="15" customHeight="1" x14ac:dyDescent="0.25">
      <c r="A97" s="212">
        <v>93</v>
      </c>
      <c r="B97" s="254" t="s">
        <v>324</v>
      </c>
      <c r="C97" s="254" t="s">
        <v>3</v>
      </c>
      <c r="D97" s="255"/>
      <c r="E97" s="255">
        <v>66</v>
      </c>
    </row>
    <row r="98" spans="1:6" ht="15" customHeight="1" x14ac:dyDescent="0.25">
      <c r="A98" s="212">
        <v>94</v>
      </c>
      <c r="B98" s="254" t="s">
        <v>325</v>
      </c>
      <c r="C98" s="254" t="s">
        <v>3</v>
      </c>
      <c r="D98" s="255"/>
      <c r="E98" s="255">
        <v>65</v>
      </c>
    </row>
    <row r="99" spans="1:6" ht="15" customHeight="1" x14ac:dyDescent="0.25">
      <c r="A99" s="212">
        <v>95</v>
      </c>
      <c r="B99" s="254" t="s">
        <v>325</v>
      </c>
      <c r="C99" s="254" t="s">
        <v>3</v>
      </c>
      <c r="D99" s="255"/>
      <c r="E99" s="255">
        <v>65</v>
      </c>
    </row>
    <row r="100" spans="1:6" ht="15" customHeight="1" x14ac:dyDescent="0.25">
      <c r="A100" s="212">
        <v>96</v>
      </c>
      <c r="B100" s="254" t="s">
        <v>326</v>
      </c>
      <c r="C100" s="254" t="s">
        <v>3</v>
      </c>
      <c r="D100" s="255"/>
      <c r="E100" s="255">
        <v>64</v>
      </c>
    </row>
    <row r="101" spans="1:6" ht="15" customHeight="1" x14ac:dyDescent="0.25">
      <c r="A101" s="212">
        <v>97</v>
      </c>
      <c r="B101" s="254" t="s">
        <v>327</v>
      </c>
      <c r="C101" s="254" t="s">
        <v>3</v>
      </c>
      <c r="D101" s="255"/>
      <c r="E101" s="255">
        <v>63</v>
      </c>
    </row>
    <row r="102" spans="1:6" ht="15" customHeight="1" x14ac:dyDescent="0.25">
      <c r="A102" s="212">
        <v>98</v>
      </c>
      <c r="B102" s="254" t="s">
        <v>320</v>
      </c>
      <c r="C102" s="254" t="s">
        <v>3</v>
      </c>
      <c r="D102" s="255"/>
      <c r="E102" s="255">
        <v>61</v>
      </c>
    </row>
    <row r="103" spans="1:6" ht="15" customHeight="1" x14ac:dyDescent="0.25">
      <c r="A103" s="212">
        <v>99</v>
      </c>
      <c r="B103" s="254" t="s">
        <v>305</v>
      </c>
      <c r="C103" s="254" t="s">
        <v>3</v>
      </c>
      <c r="D103" s="255"/>
      <c r="E103" s="255">
        <v>60</v>
      </c>
    </row>
    <row r="104" spans="1:6" ht="15" customHeight="1" x14ac:dyDescent="0.25">
      <c r="A104" s="212">
        <v>100</v>
      </c>
      <c r="B104" s="254" t="s">
        <v>328</v>
      </c>
      <c r="C104" s="254" t="s">
        <v>3</v>
      </c>
      <c r="D104" s="255"/>
      <c r="E104" s="255">
        <v>59</v>
      </c>
    </row>
    <row r="105" spans="1:6" ht="15" customHeight="1" x14ac:dyDescent="0.25">
      <c r="A105" s="212">
        <v>101</v>
      </c>
      <c r="B105" s="254" t="s">
        <v>329</v>
      </c>
      <c r="C105" s="254" t="s">
        <v>3</v>
      </c>
      <c r="D105" s="255"/>
      <c r="E105" s="255">
        <v>52</v>
      </c>
    </row>
    <row r="106" spans="1:6" ht="15" customHeight="1" x14ac:dyDescent="0.25">
      <c r="A106" s="212">
        <v>102</v>
      </c>
      <c r="B106" s="254" t="s">
        <v>330</v>
      </c>
      <c r="C106" s="254" t="s">
        <v>3</v>
      </c>
      <c r="D106" s="255"/>
      <c r="E106" s="255">
        <v>50</v>
      </c>
    </row>
    <row r="107" spans="1:6" ht="15" customHeight="1" x14ac:dyDescent="0.25">
      <c r="A107" s="212">
        <v>103</v>
      </c>
      <c r="B107" s="254" t="s">
        <v>331</v>
      </c>
      <c r="C107" s="254" t="s">
        <v>3</v>
      </c>
      <c r="D107" s="255"/>
      <c r="E107" s="255">
        <v>48</v>
      </c>
    </row>
    <row r="108" spans="1:6" ht="15" customHeight="1" x14ac:dyDescent="0.25">
      <c r="A108" s="212">
        <v>104</v>
      </c>
      <c r="B108" s="254" t="s">
        <v>332</v>
      </c>
      <c r="C108" s="254" t="s">
        <v>3</v>
      </c>
      <c r="D108" s="255"/>
      <c r="E108" s="255">
        <v>45</v>
      </c>
    </row>
    <row r="109" spans="1:6" ht="15" customHeight="1" x14ac:dyDescent="0.25">
      <c r="A109" s="212">
        <v>105</v>
      </c>
      <c r="B109" s="254" t="s">
        <v>333</v>
      </c>
      <c r="C109" s="254" t="s">
        <v>3</v>
      </c>
      <c r="D109" s="255"/>
      <c r="E109" s="255">
        <v>30</v>
      </c>
    </row>
    <row r="110" spans="1:6" ht="15" customHeight="1" x14ac:dyDescent="0.25">
      <c r="A110" s="212">
        <v>106</v>
      </c>
      <c r="B110" s="254" t="s">
        <v>334</v>
      </c>
      <c r="C110" s="254" t="s">
        <v>3</v>
      </c>
      <c r="D110" s="255"/>
      <c r="E110" s="255">
        <v>28</v>
      </c>
    </row>
    <row r="111" spans="1:6" ht="15" customHeight="1" x14ac:dyDescent="0.25">
      <c r="B111" s="78"/>
      <c r="C111" s="78"/>
    </row>
    <row r="112" spans="1:6" s="259" customFormat="1" ht="15" customHeight="1" x14ac:dyDescent="0.25">
      <c r="A112" s="256" t="s">
        <v>268</v>
      </c>
      <c r="B112" s="257"/>
      <c r="C112" s="257"/>
      <c r="D112" s="258"/>
      <c r="E112" s="258"/>
      <c r="F112" s="72"/>
    </row>
    <row r="113" spans="1:8" s="259" customFormat="1" ht="15" customHeight="1" thickBot="1" x14ac:dyDescent="0.3">
      <c r="A113" s="73"/>
      <c r="B113" s="244" t="s">
        <v>41</v>
      </c>
      <c r="C113" s="244" t="s">
        <v>123</v>
      </c>
      <c r="D113" s="74" t="s">
        <v>78</v>
      </c>
      <c r="E113" s="244" t="s">
        <v>79</v>
      </c>
      <c r="F113" s="260" t="s">
        <v>335</v>
      </c>
    </row>
    <row r="114" spans="1:8" s="259" customFormat="1" ht="15" customHeight="1" thickTop="1" x14ac:dyDescent="0.25">
      <c r="A114" s="261">
        <v>1</v>
      </c>
      <c r="B114" s="262" t="s">
        <v>274</v>
      </c>
      <c r="C114" s="262" t="s">
        <v>3</v>
      </c>
      <c r="D114" s="263" t="s">
        <v>269</v>
      </c>
      <c r="E114" s="261">
        <v>94</v>
      </c>
      <c r="F114" s="264">
        <v>24</v>
      </c>
      <c r="G114" s="265"/>
    </row>
    <row r="115" spans="1:8" s="259" customFormat="1" ht="15" customHeight="1" x14ac:dyDescent="0.25">
      <c r="A115" s="266">
        <v>2</v>
      </c>
      <c r="B115" s="267" t="s">
        <v>82</v>
      </c>
      <c r="C115" s="267" t="s">
        <v>3</v>
      </c>
      <c r="D115" s="268" t="s">
        <v>269</v>
      </c>
      <c r="E115" s="266">
        <v>93</v>
      </c>
      <c r="F115" s="269">
        <v>22</v>
      </c>
      <c r="G115" s="265"/>
    </row>
    <row r="116" spans="1:8" s="259" customFormat="1" ht="15" customHeight="1" x14ac:dyDescent="0.25">
      <c r="A116" s="261">
        <v>3</v>
      </c>
      <c r="B116" s="267" t="s">
        <v>127</v>
      </c>
      <c r="C116" s="267" t="s">
        <v>25</v>
      </c>
      <c r="D116" s="268" t="s">
        <v>269</v>
      </c>
      <c r="E116" s="266">
        <v>100</v>
      </c>
      <c r="F116" s="269">
        <v>19</v>
      </c>
      <c r="G116" s="265"/>
    </row>
    <row r="117" spans="1:8" s="259" customFormat="1" ht="15" customHeight="1" x14ac:dyDescent="0.25">
      <c r="A117" s="266">
        <v>4</v>
      </c>
      <c r="B117" s="267" t="s">
        <v>280</v>
      </c>
      <c r="C117" s="267" t="s">
        <v>25</v>
      </c>
      <c r="D117" s="268" t="s">
        <v>269</v>
      </c>
      <c r="E117" s="266">
        <v>93</v>
      </c>
      <c r="F117" s="269">
        <v>19</v>
      </c>
      <c r="G117" s="265"/>
    </row>
    <row r="118" spans="1:8" s="259" customFormat="1" ht="15" customHeight="1" x14ac:dyDescent="0.25">
      <c r="A118" s="261">
        <v>5</v>
      </c>
      <c r="B118" s="270" t="s">
        <v>54</v>
      </c>
      <c r="C118" s="270" t="s">
        <v>1</v>
      </c>
      <c r="D118" s="268" t="s">
        <v>269</v>
      </c>
      <c r="E118" s="271">
        <v>92</v>
      </c>
      <c r="F118" s="269">
        <v>19</v>
      </c>
      <c r="G118" s="265"/>
    </row>
    <row r="119" spans="1:8" s="259" customFormat="1" ht="15" customHeight="1" x14ac:dyDescent="0.25">
      <c r="A119" s="266">
        <v>6</v>
      </c>
      <c r="B119" s="270" t="s">
        <v>273</v>
      </c>
      <c r="C119" s="270" t="s">
        <v>213</v>
      </c>
      <c r="D119" s="268" t="s">
        <v>269</v>
      </c>
      <c r="E119" s="271">
        <v>96</v>
      </c>
      <c r="F119" s="269">
        <v>18</v>
      </c>
      <c r="G119" s="265"/>
    </row>
    <row r="120" spans="1:8" s="259" customFormat="1" ht="15" customHeight="1" x14ac:dyDescent="0.25">
      <c r="A120" s="261">
        <v>7</v>
      </c>
      <c r="B120" s="270" t="s">
        <v>80</v>
      </c>
      <c r="C120" s="270" t="s">
        <v>25</v>
      </c>
      <c r="D120" s="268" t="s">
        <v>269</v>
      </c>
      <c r="E120" s="271">
        <v>94</v>
      </c>
      <c r="F120" s="269">
        <v>18</v>
      </c>
      <c r="G120" s="265"/>
    </row>
    <row r="121" spans="1:8" s="259" customFormat="1" ht="15" customHeight="1" x14ac:dyDescent="0.25">
      <c r="A121" s="266">
        <v>8</v>
      </c>
      <c r="B121" s="270" t="s">
        <v>282</v>
      </c>
      <c r="C121" s="270" t="s">
        <v>3</v>
      </c>
      <c r="D121" s="268" t="s">
        <v>269</v>
      </c>
      <c r="E121" s="271">
        <v>92</v>
      </c>
      <c r="F121" s="269">
        <v>16</v>
      </c>
      <c r="G121" s="265"/>
    </row>
    <row r="122" spans="1:8" s="259" customFormat="1" ht="15" customHeight="1" x14ac:dyDescent="0.25">
      <c r="A122" s="261">
        <v>9</v>
      </c>
      <c r="B122" s="270" t="s">
        <v>281</v>
      </c>
      <c r="C122" s="270" t="s">
        <v>3</v>
      </c>
      <c r="D122" s="268" t="s">
        <v>269</v>
      </c>
      <c r="E122" s="271">
        <v>93</v>
      </c>
      <c r="F122" s="269">
        <v>16</v>
      </c>
      <c r="G122" s="265"/>
    </row>
    <row r="123" spans="1:8" s="259" customFormat="1" ht="15" customHeight="1" x14ac:dyDescent="0.25">
      <c r="A123" s="266">
        <v>10</v>
      </c>
      <c r="B123" s="270" t="s">
        <v>83</v>
      </c>
      <c r="C123" s="270" t="s">
        <v>3</v>
      </c>
      <c r="D123" s="268" t="s">
        <v>269</v>
      </c>
      <c r="E123" s="271">
        <v>94</v>
      </c>
      <c r="F123" s="269">
        <v>15</v>
      </c>
      <c r="G123" s="265"/>
    </row>
    <row r="124" spans="1:8" s="259" customFormat="1" ht="15" customHeight="1" x14ac:dyDescent="0.25">
      <c r="A124" s="261">
        <v>11</v>
      </c>
      <c r="B124" s="270" t="s">
        <v>275</v>
      </c>
      <c r="C124" s="270" t="s">
        <v>3</v>
      </c>
      <c r="D124" s="268" t="s">
        <v>269</v>
      </c>
      <c r="E124" s="271">
        <v>94</v>
      </c>
      <c r="F124" s="269">
        <v>14</v>
      </c>
      <c r="G124" s="265"/>
    </row>
    <row r="125" spans="1:8" s="259" customFormat="1" ht="15" customHeight="1" x14ac:dyDescent="0.25">
      <c r="A125" s="266">
        <v>12</v>
      </c>
      <c r="B125" s="270" t="s">
        <v>278</v>
      </c>
      <c r="C125" s="270" t="s">
        <v>3</v>
      </c>
      <c r="D125" s="268" t="s">
        <v>269</v>
      </c>
      <c r="E125" s="271">
        <v>93</v>
      </c>
      <c r="F125" s="269">
        <v>14</v>
      </c>
      <c r="G125" s="265"/>
    </row>
    <row r="126" spans="1:8" s="259" customFormat="1" ht="15" customHeight="1" x14ac:dyDescent="0.25">
      <c r="A126" s="82">
        <v>13</v>
      </c>
      <c r="B126" s="253" t="s">
        <v>56</v>
      </c>
      <c r="C126" s="253" t="s">
        <v>1</v>
      </c>
      <c r="D126" s="272" t="s">
        <v>269</v>
      </c>
      <c r="E126" s="245">
        <v>93</v>
      </c>
      <c r="F126" s="273">
        <v>13</v>
      </c>
    </row>
    <row r="127" spans="1:8" s="259" customFormat="1" ht="15" customHeight="1" x14ac:dyDescent="0.25">
      <c r="A127" s="82">
        <v>14</v>
      </c>
      <c r="B127" s="253" t="s">
        <v>14</v>
      </c>
      <c r="C127" s="253" t="s">
        <v>1</v>
      </c>
      <c r="D127" s="272" t="s">
        <v>269</v>
      </c>
      <c r="E127" s="245">
        <v>94</v>
      </c>
      <c r="F127" s="273">
        <v>11</v>
      </c>
      <c r="H127" s="274"/>
    </row>
    <row r="128" spans="1:8" s="259" customFormat="1" ht="15" customHeight="1" x14ac:dyDescent="0.25">
      <c r="A128" s="82">
        <v>15</v>
      </c>
      <c r="B128" s="253" t="s">
        <v>276</v>
      </c>
      <c r="C128" s="253" t="s">
        <v>3</v>
      </c>
      <c r="D128" s="272" t="s">
        <v>269</v>
      </c>
      <c r="E128" s="245">
        <v>94</v>
      </c>
      <c r="F128" s="273">
        <v>11</v>
      </c>
      <c r="G128" s="275"/>
      <c r="H128" s="276"/>
    </row>
    <row r="129" spans="1:8" s="259" customFormat="1" ht="15" customHeight="1" x14ac:dyDescent="0.25">
      <c r="A129" s="82">
        <v>16</v>
      </c>
      <c r="B129" s="253" t="s">
        <v>55</v>
      </c>
      <c r="C129" s="253" t="s">
        <v>1</v>
      </c>
      <c r="D129" s="272" t="s">
        <v>269</v>
      </c>
      <c r="E129" s="245">
        <v>93</v>
      </c>
      <c r="F129" s="273">
        <v>10</v>
      </c>
      <c r="G129" s="275"/>
      <c r="H129" s="276"/>
    </row>
    <row r="130" spans="1:8" s="259" customFormat="1" ht="15" customHeight="1" x14ac:dyDescent="0.25">
      <c r="A130" s="82">
        <v>17</v>
      </c>
      <c r="B130" s="253" t="s">
        <v>283</v>
      </c>
      <c r="C130" s="253" t="s">
        <v>3</v>
      </c>
      <c r="D130" s="272" t="s">
        <v>269</v>
      </c>
      <c r="E130" s="245">
        <v>91</v>
      </c>
      <c r="F130" s="273">
        <v>6</v>
      </c>
      <c r="G130" s="277"/>
      <c r="H130" s="278"/>
    </row>
    <row r="131" spans="1:8" s="259" customFormat="1" ht="15" customHeight="1" x14ac:dyDescent="0.25">
      <c r="A131" s="82">
        <v>18</v>
      </c>
      <c r="B131" s="253" t="s">
        <v>287</v>
      </c>
      <c r="C131" s="253" t="s">
        <v>288</v>
      </c>
      <c r="D131" s="272" t="s">
        <v>269</v>
      </c>
      <c r="E131" s="245">
        <v>91</v>
      </c>
      <c r="F131" s="273">
        <v>5</v>
      </c>
      <c r="G131" s="277"/>
      <c r="H131" s="278"/>
    </row>
    <row r="132" spans="1:8" s="259" customFormat="1" ht="15" customHeight="1" x14ac:dyDescent="0.25">
      <c r="A132" s="83">
        <v>20</v>
      </c>
      <c r="B132" s="254" t="s">
        <v>270</v>
      </c>
      <c r="C132" s="254" t="s">
        <v>3</v>
      </c>
      <c r="D132" s="279" t="s">
        <v>269</v>
      </c>
      <c r="E132" s="255">
        <v>99</v>
      </c>
      <c r="F132" s="273"/>
      <c r="G132" s="275"/>
      <c r="H132" s="280"/>
    </row>
    <row r="133" spans="1:8" s="259" customFormat="1" ht="15" customHeight="1" x14ac:dyDescent="0.25">
      <c r="A133" s="83">
        <v>21</v>
      </c>
      <c r="B133" s="254" t="s">
        <v>190</v>
      </c>
      <c r="C133" s="254" t="s">
        <v>198</v>
      </c>
      <c r="D133" s="279" t="s">
        <v>269</v>
      </c>
      <c r="E133" s="255">
        <v>99</v>
      </c>
      <c r="F133" s="273"/>
      <c r="G133" s="277"/>
      <c r="H133" s="281"/>
    </row>
    <row r="134" spans="1:8" s="259" customFormat="1" ht="15" customHeight="1" x14ac:dyDescent="0.25">
      <c r="A134" s="83">
        <v>22</v>
      </c>
      <c r="B134" s="254" t="s">
        <v>271</v>
      </c>
      <c r="C134" s="254" t="s">
        <v>272</v>
      </c>
      <c r="D134" s="279" t="s">
        <v>269</v>
      </c>
      <c r="E134" s="255">
        <v>97</v>
      </c>
      <c r="F134" s="273"/>
      <c r="G134" s="275"/>
      <c r="H134" s="276"/>
    </row>
    <row r="135" spans="1:8" s="259" customFormat="1" ht="15" customHeight="1" x14ac:dyDescent="0.25">
      <c r="A135" s="83">
        <v>23</v>
      </c>
      <c r="B135" s="254" t="s">
        <v>163</v>
      </c>
      <c r="C135" s="282" t="s">
        <v>117</v>
      </c>
      <c r="D135" s="279" t="s">
        <v>269</v>
      </c>
      <c r="E135" s="255">
        <v>97</v>
      </c>
      <c r="F135" s="273"/>
      <c r="G135" s="277"/>
      <c r="H135" s="278"/>
    </row>
    <row r="136" spans="1:8" s="259" customFormat="1" ht="15" customHeight="1" x14ac:dyDescent="0.25">
      <c r="A136" s="83">
        <v>24</v>
      </c>
      <c r="B136" s="254" t="s">
        <v>81</v>
      </c>
      <c r="C136" s="254" t="s">
        <v>3</v>
      </c>
      <c r="D136" s="279" t="s">
        <v>269</v>
      </c>
      <c r="E136" s="255">
        <v>94</v>
      </c>
      <c r="F136" s="273"/>
      <c r="G136" s="275"/>
      <c r="H136" s="280"/>
    </row>
    <row r="137" spans="1:8" s="259" customFormat="1" ht="15" customHeight="1" x14ac:dyDescent="0.25">
      <c r="A137" s="83">
        <v>25</v>
      </c>
      <c r="B137" s="254" t="s">
        <v>277</v>
      </c>
      <c r="C137" s="254" t="s">
        <v>25</v>
      </c>
      <c r="D137" s="279" t="s">
        <v>269</v>
      </c>
      <c r="E137" s="255">
        <v>94</v>
      </c>
      <c r="F137" s="273"/>
      <c r="G137" s="275"/>
      <c r="H137" s="280"/>
    </row>
    <row r="138" spans="1:8" s="259" customFormat="1" ht="15" customHeight="1" x14ac:dyDescent="0.25">
      <c r="A138" s="83">
        <v>26</v>
      </c>
      <c r="B138" s="254" t="s">
        <v>279</v>
      </c>
      <c r="C138" s="254" t="s">
        <v>3</v>
      </c>
      <c r="D138" s="279" t="s">
        <v>269</v>
      </c>
      <c r="E138" s="255">
        <v>93</v>
      </c>
      <c r="F138" s="273"/>
      <c r="G138" s="277"/>
      <c r="H138" s="281"/>
    </row>
    <row r="139" spans="1:8" s="259" customFormat="1" ht="15" customHeight="1" x14ac:dyDescent="0.25">
      <c r="A139" s="83">
        <v>27</v>
      </c>
      <c r="B139" s="254" t="s">
        <v>284</v>
      </c>
      <c r="C139" s="254" t="s">
        <v>3</v>
      </c>
      <c r="D139" s="279" t="s">
        <v>269</v>
      </c>
      <c r="E139" s="255">
        <v>91</v>
      </c>
      <c r="F139" s="273"/>
      <c r="G139" s="277"/>
      <c r="H139" s="278"/>
    </row>
    <row r="140" spans="1:8" s="259" customFormat="1" ht="15" customHeight="1" x14ac:dyDescent="0.25">
      <c r="A140" s="83">
        <v>28</v>
      </c>
      <c r="B140" s="254" t="s">
        <v>285</v>
      </c>
      <c r="C140" s="254" t="s">
        <v>3</v>
      </c>
      <c r="D140" s="279" t="s">
        <v>269</v>
      </c>
      <c r="E140" s="255">
        <v>91</v>
      </c>
      <c r="F140" s="273"/>
    </row>
    <row r="141" spans="1:8" s="259" customFormat="1" ht="15" customHeight="1" x14ac:dyDescent="0.25">
      <c r="A141" s="83">
        <v>29</v>
      </c>
      <c r="B141" s="254" t="s">
        <v>286</v>
      </c>
      <c r="C141" s="254" t="s">
        <v>3</v>
      </c>
      <c r="D141" s="279" t="s">
        <v>269</v>
      </c>
      <c r="E141" s="255">
        <v>91</v>
      </c>
      <c r="F141" s="273"/>
      <c r="H141" s="274"/>
    </row>
    <row r="142" spans="1:8" s="265" customFormat="1" ht="15" customHeight="1" x14ac:dyDescent="0.25">
      <c r="A142" s="83">
        <v>30</v>
      </c>
      <c r="B142" s="254" t="s">
        <v>289</v>
      </c>
      <c r="C142" s="254" t="s">
        <v>3</v>
      </c>
      <c r="D142" s="279" t="s">
        <v>269</v>
      </c>
      <c r="E142" s="255">
        <v>91</v>
      </c>
      <c r="F142" s="273"/>
      <c r="G142" s="275"/>
      <c r="H142" s="283"/>
    </row>
    <row r="143" spans="1:8" s="265" customFormat="1" ht="15" customHeight="1" x14ac:dyDescent="0.35">
      <c r="A143" s="83">
        <v>31</v>
      </c>
      <c r="B143" s="254" t="s">
        <v>277</v>
      </c>
      <c r="C143" s="254" t="s">
        <v>25</v>
      </c>
      <c r="D143" s="279" t="s">
        <v>269</v>
      </c>
      <c r="E143" s="255">
        <v>91</v>
      </c>
      <c r="F143" s="273"/>
      <c r="G143" s="284"/>
      <c r="H143" s="285"/>
    </row>
    <row r="144" spans="1:8" s="265" customFormat="1" ht="15" customHeight="1" x14ac:dyDescent="0.35">
      <c r="A144" s="83">
        <v>32</v>
      </c>
      <c r="B144" s="254" t="s">
        <v>290</v>
      </c>
      <c r="C144" s="254" t="s">
        <v>3</v>
      </c>
      <c r="D144" s="279" t="s">
        <v>269</v>
      </c>
      <c r="E144" s="255">
        <v>90</v>
      </c>
      <c r="F144" s="273"/>
      <c r="G144" s="284"/>
      <c r="H144" s="286"/>
    </row>
    <row r="145" spans="1:8" s="265" customFormat="1" ht="15" customHeight="1" x14ac:dyDescent="0.35">
      <c r="A145"/>
      <c r="B145" s="78"/>
      <c r="C145" s="78"/>
      <c r="D145"/>
      <c r="E145"/>
      <c r="F145"/>
      <c r="G145" s="287"/>
      <c r="H145" s="283"/>
    </row>
    <row r="146" spans="1:8" s="265" customFormat="1" ht="15" customHeight="1" x14ac:dyDescent="0.35">
      <c r="A146" s="288" t="s">
        <v>336</v>
      </c>
      <c r="B146" s="79"/>
      <c r="C146" s="79"/>
      <c r="D146" s="72"/>
      <c r="E146" s="72"/>
      <c r="F146" s="72"/>
      <c r="G146" s="287"/>
      <c r="H146" s="289"/>
    </row>
    <row r="147" spans="1:8" s="265" customFormat="1" ht="15" customHeight="1" x14ac:dyDescent="0.25">
      <c r="A147" s="290"/>
      <c r="B147" s="290" t="s">
        <v>89</v>
      </c>
      <c r="C147" s="290"/>
      <c r="D147" s="290" t="s">
        <v>90</v>
      </c>
      <c r="E147" s="290"/>
      <c r="F147" s="290"/>
      <c r="G147" s="277"/>
      <c r="H147" s="286"/>
    </row>
    <row r="148" spans="1:8" s="259" customFormat="1" ht="15" customHeight="1" x14ac:dyDescent="0.25">
      <c r="A148" s="291">
        <v>1</v>
      </c>
      <c r="B148" s="262" t="s">
        <v>274</v>
      </c>
      <c r="C148" s="262" t="s">
        <v>3</v>
      </c>
      <c r="D148" s="292">
        <v>24</v>
      </c>
      <c r="E148" s="261"/>
      <c r="F148" s="264"/>
    </row>
    <row r="149" spans="1:8" s="259" customFormat="1" ht="15" customHeight="1" x14ac:dyDescent="0.25">
      <c r="A149" s="293">
        <v>2</v>
      </c>
      <c r="B149" s="267" t="s">
        <v>82</v>
      </c>
      <c r="C149" s="267" t="s">
        <v>3</v>
      </c>
      <c r="D149" s="294">
        <v>22</v>
      </c>
      <c r="E149" s="266"/>
      <c r="F149" s="269"/>
      <c r="H149" s="274"/>
    </row>
    <row r="150" spans="1:8" s="259" customFormat="1" ht="15" customHeight="1" x14ac:dyDescent="0.25">
      <c r="A150" s="261">
        <v>3</v>
      </c>
      <c r="B150" s="267" t="s">
        <v>127</v>
      </c>
      <c r="C150" s="267" t="s">
        <v>25</v>
      </c>
      <c r="D150" s="294">
        <v>19</v>
      </c>
      <c r="E150" s="266"/>
      <c r="F150" s="269"/>
      <c r="G150" s="274"/>
      <c r="H150" s="274"/>
    </row>
    <row r="151" spans="1:8" s="259" customFormat="1" ht="15" customHeight="1" x14ac:dyDescent="0.25">
      <c r="A151" s="266">
        <v>4</v>
      </c>
      <c r="B151" s="267" t="s">
        <v>280</v>
      </c>
      <c r="C151" s="267" t="s">
        <v>25</v>
      </c>
      <c r="D151" s="294">
        <v>19</v>
      </c>
      <c r="E151" s="266"/>
      <c r="F151" s="269"/>
      <c r="H151" s="283"/>
    </row>
    <row r="152" spans="1:8" s="259" customFormat="1" ht="15" customHeight="1" x14ac:dyDescent="0.25">
      <c r="A152" s="261">
        <v>5</v>
      </c>
      <c r="B152" s="270" t="s">
        <v>54</v>
      </c>
      <c r="C152" s="270" t="s">
        <v>1</v>
      </c>
      <c r="D152" s="294">
        <v>19</v>
      </c>
      <c r="E152" s="271"/>
      <c r="F152" s="269"/>
      <c r="H152" s="289"/>
    </row>
    <row r="153" spans="1:8" s="259" customFormat="1" ht="15" customHeight="1" x14ac:dyDescent="0.25">
      <c r="A153" s="266">
        <v>6</v>
      </c>
      <c r="B153" s="270" t="s">
        <v>273</v>
      </c>
      <c r="C153" s="270" t="s">
        <v>213</v>
      </c>
      <c r="D153" s="294">
        <v>18</v>
      </c>
      <c r="E153" s="271"/>
      <c r="F153" s="269"/>
      <c r="H153" s="283"/>
    </row>
    <row r="154" spans="1:8" s="259" customFormat="1" ht="15" customHeight="1" x14ac:dyDescent="0.25">
      <c r="A154" s="261">
        <v>7</v>
      </c>
      <c r="B154" s="270" t="s">
        <v>80</v>
      </c>
      <c r="C154" s="270" t="s">
        <v>25</v>
      </c>
      <c r="D154" s="294">
        <v>18</v>
      </c>
      <c r="E154" s="271"/>
      <c r="F154" s="269"/>
    </row>
    <row r="155" spans="1:8" s="259" customFormat="1" ht="15" customHeight="1" x14ac:dyDescent="0.25">
      <c r="A155" s="266">
        <v>8</v>
      </c>
      <c r="B155" s="270" t="s">
        <v>282</v>
      </c>
      <c r="C155" s="270" t="s">
        <v>3</v>
      </c>
      <c r="D155" s="294">
        <v>16</v>
      </c>
      <c r="E155" s="271"/>
      <c r="F155" s="269"/>
    </row>
    <row r="156" spans="1:8" s="259" customFormat="1" ht="15" customHeight="1" x14ac:dyDescent="0.25">
      <c r="A156" s="261">
        <v>9</v>
      </c>
      <c r="B156" s="270" t="s">
        <v>281</v>
      </c>
      <c r="C156" s="270" t="s">
        <v>3</v>
      </c>
      <c r="D156" s="294">
        <v>16</v>
      </c>
      <c r="E156" s="271"/>
      <c r="F156" s="269"/>
    </row>
    <row r="157" spans="1:8" s="259" customFormat="1" ht="15" customHeight="1" x14ac:dyDescent="0.25">
      <c r="A157" s="266">
        <v>10</v>
      </c>
      <c r="B157" s="270" t="s">
        <v>83</v>
      </c>
      <c r="C157" s="270" t="s">
        <v>3</v>
      </c>
      <c r="D157" s="294">
        <v>15</v>
      </c>
      <c r="E157" s="271"/>
      <c r="F157" s="269"/>
    </row>
    <row r="158" spans="1:8" s="259" customFormat="1" ht="15.75" x14ac:dyDescent="0.25">
      <c r="A158" s="291">
        <v>11</v>
      </c>
      <c r="B158" s="270" t="s">
        <v>275</v>
      </c>
      <c r="C158" s="270" t="s">
        <v>3</v>
      </c>
      <c r="D158" s="294">
        <v>14</v>
      </c>
      <c r="E158" s="271"/>
      <c r="F158" s="269"/>
    </row>
    <row r="159" spans="1:8" s="259" customFormat="1" ht="15.75" x14ac:dyDescent="0.25">
      <c r="A159" s="293">
        <v>12</v>
      </c>
      <c r="B159" s="270" t="s">
        <v>278</v>
      </c>
      <c r="C159" s="270" t="s">
        <v>3</v>
      </c>
      <c r="D159" s="294">
        <v>14</v>
      </c>
      <c r="E159" s="271"/>
      <c r="F159" s="269"/>
    </row>
    <row r="160" spans="1:8" s="259" customFormat="1" x14ac:dyDescent="0.25">
      <c r="A160"/>
      <c r="B160" s="78"/>
      <c r="C160" s="78"/>
      <c r="D160"/>
      <c r="E160"/>
      <c r="F160"/>
    </row>
    <row r="161" spans="1:6" s="259" customFormat="1" x14ac:dyDescent="0.25">
      <c r="A161" s="71" t="s">
        <v>91</v>
      </c>
      <c r="B161" s="81"/>
      <c r="C161" s="81"/>
      <c r="D161" s="72" t="s">
        <v>92</v>
      </c>
      <c r="E161" s="72" t="s">
        <v>92</v>
      </c>
      <c r="F161" s="295"/>
    </row>
    <row r="162" spans="1:6" s="259" customFormat="1" ht="15.75" x14ac:dyDescent="0.25">
      <c r="A162" s="82">
        <v>1</v>
      </c>
      <c r="B162" s="267" t="s">
        <v>273</v>
      </c>
      <c r="C162" s="267" t="s">
        <v>213</v>
      </c>
      <c r="D162" s="16"/>
      <c r="E162" s="296">
        <v>27</v>
      </c>
      <c r="F162" s="16"/>
    </row>
    <row r="163" spans="1:6" s="259" customFormat="1" ht="15.75" x14ac:dyDescent="0.25">
      <c r="A163" s="82">
        <v>2</v>
      </c>
      <c r="B163" s="267" t="s">
        <v>280</v>
      </c>
      <c r="C163" s="267" t="s">
        <v>25</v>
      </c>
      <c r="D163" s="16"/>
      <c r="E163" s="296">
        <v>19</v>
      </c>
      <c r="F163" s="16"/>
    </row>
    <row r="164" spans="1:6" s="259" customFormat="1" ht="15.75" x14ac:dyDescent="0.25">
      <c r="A164" s="82">
        <v>3</v>
      </c>
      <c r="B164" s="267" t="s">
        <v>275</v>
      </c>
      <c r="C164" s="267" t="s">
        <v>3</v>
      </c>
      <c r="D164" s="9"/>
      <c r="E164" s="296">
        <v>19</v>
      </c>
      <c r="F164" s="16"/>
    </row>
    <row r="165" spans="1:6" s="259" customFormat="1" ht="15.75" x14ac:dyDescent="0.25">
      <c r="A165" s="82">
        <v>4</v>
      </c>
      <c r="B165" s="267" t="s">
        <v>274</v>
      </c>
      <c r="C165" s="267" t="s">
        <v>3</v>
      </c>
      <c r="D165" s="9"/>
      <c r="E165" s="296">
        <v>18</v>
      </c>
      <c r="F165" s="16"/>
    </row>
    <row r="166" spans="1:6" s="259" customFormat="1" ht="15.75" x14ac:dyDescent="0.25">
      <c r="A166" s="82">
        <v>5</v>
      </c>
      <c r="B166" s="270" t="s">
        <v>282</v>
      </c>
      <c r="C166" s="270" t="s">
        <v>3</v>
      </c>
      <c r="D166" s="9"/>
      <c r="E166" s="296">
        <v>18</v>
      </c>
      <c r="F166" s="16"/>
    </row>
    <row r="167" spans="1:6" s="259" customFormat="1" ht="15.75" x14ac:dyDescent="0.25">
      <c r="A167" s="82">
        <v>6</v>
      </c>
      <c r="B167" s="270" t="s">
        <v>83</v>
      </c>
      <c r="C167" s="270" t="s">
        <v>3</v>
      </c>
      <c r="D167" s="9"/>
      <c r="E167" s="296">
        <v>12</v>
      </c>
      <c r="F167" s="16"/>
    </row>
    <row r="168" spans="1:6" s="259" customFormat="1" ht="15.75" x14ac:dyDescent="0.25">
      <c r="A168" s="80" t="s">
        <v>93</v>
      </c>
      <c r="B168" s="297" t="s">
        <v>82</v>
      </c>
      <c r="C168" s="297" t="s">
        <v>3</v>
      </c>
      <c r="D168" s="9">
        <v>18</v>
      </c>
      <c r="E168" s="16"/>
      <c r="F168" s="16"/>
    </row>
    <row r="169" spans="1:6" s="259" customFormat="1" ht="15.75" x14ac:dyDescent="0.25">
      <c r="A169" s="82" t="s">
        <v>94</v>
      </c>
      <c r="B169" s="297" t="s">
        <v>127</v>
      </c>
      <c r="C169" s="297" t="s">
        <v>25</v>
      </c>
      <c r="D169" s="9">
        <v>8</v>
      </c>
      <c r="E169" s="16"/>
      <c r="F169" s="16"/>
    </row>
    <row r="170" spans="1:6" s="259" customFormat="1" ht="15.75" x14ac:dyDescent="0.25">
      <c r="A170" s="80" t="s">
        <v>95</v>
      </c>
      <c r="B170" s="297" t="s">
        <v>54</v>
      </c>
      <c r="C170" s="297" t="s">
        <v>1</v>
      </c>
      <c r="D170" s="9">
        <v>17</v>
      </c>
      <c r="E170" s="16"/>
      <c r="F170" s="16"/>
    </row>
    <row r="171" spans="1:6" s="259" customFormat="1" ht="15.75" x14ac:dyDescent="0.25">
      <c r="A171" s="82" t="s">
        <v>96</v>
      </c>
      <c r="B171" s="297" t="s">
        <v>80</v>
      </c>
      <c r="C171" s="297" t="s">
        <v>25</v>
      </c>
      <c r="D171" s="9">
        <v>18</v>
      </c>
      <c r="E171" s="16"/>
      <c r="F171" s="16"/>
    </row>
    <row r="172" spans="1:6" s="259" customFormat="1" ht="15.75" x14ac:dyDescent="0.25">
      <c r="A172" s="80" t="s">
        <v>97</v>
      </c>
      <c r="B172" s="297" t="s">
        <v>281</v>
      </c>
      <c r="C172" s="297" t="s">
        <v>3</v>
      </c>
      <c r="D172" s="9">
        <v>11</v>
      </c>
      <c r="E172" s="16"/>
      <c r="F172" s="16"/>
    </row>
    <row r="173" spans="1:6" s="259" customFormat="1" ht="15.75" x14ac:dyDescent="0.25">
      <c r="A173" s="82" t="s">
        <v>98</v>
      </c>
      <c r="B173" s="297" t="s">
        <v>278</v>
      </c>
      <c r="C173" s="297" t="s">
        <v>3</v>
      </c>
      <c r="D173" s="9">
        <v>17</v>
      </c>
      <c r="E173" s="16"/>
      <c r="F173" s="16"/>
    </row>
    <row r="174" spans="1:6" s="259" customFormat="1" x14ac:dyDescent="0.25">
      <c r="A174"/>
      <c r="B174" s="78"/>
      <c r="C174" s="78"/>
      <c r="D174"/>
      <c r="E174"/>
      <c r="F174"/>
    </row>
    <row r="175" spans="1:6" s="259" customFormat="1" x14ac:dyDescent="0.25">
      <c r="A175" s="71" t="s">
        <v>99</v>
      </c>
      <c r="B175" s="79"/>
      <c r="C175" s="79"/>
      <c r="D175" s="72" t="s">
        <v>100</v>
      </c>
      <c r="E175" s="72" t="s">
        <v>100</v>
      </c>
      <c r="F175" s="295"/>
    </row>
    <row r="176" spans="1:6" s="259" customFormat="1" ht="15.75" x14ac:dyDescent="0.25">
      <c r="A176" s="82" t="s">
        <v>101</v>
      </c>
      <c r="B176" s="298" t="s">
        <v>273</v>
      </c>
      <c r="C176" s="298" t="s">
        <v>213</v>
      </c>
      <c r="D176" s="16">
        <v>19</v>
      </c>
      <c r="E176" s="296"/>
      <c r="F176" s="16"/>
    </row>
    <row r="177" spans="1:6" s="259" customFormat="1" ht="15.75" x14ac:dyDescent="0.25">
      <c r="A177" s="82" t="s">
        <v>102</v>
      </c>
      <c r="B177" s="267" t="s">
        <v>280</v>
      </c>
      <c r="C177" s="267" t="s">
        <v>25</v>
      </c>
      <c r="D177" s="299"/>
      <c r="E177" s="296">
        <v>20</v>
      </c>
      <c r="F177" s="16"/>
    </row>
    <row r="178" spans="1:6" s="259" customFormat="1" ht="15.75" x14ac:dyDescent="0.25">
      <c r="A178" s="82" t="s">
        <v>103</v>
      </c>
      <c r="B178" s="298" t="s">
        <v>275</v>
      </c>
      <c r="C178" s="298" t="s">
        <v>3</v>
      </c>
      <c r="D178" s="299">
        <v>5</v>
      </c>
      <c r="E178" s="296"/>
      <c r="F178" s="16"/>
    </row>
    <row r="179" spans="1:6" s="259" customFormat="1" ht="15.75" x14ac:dyDescent="0.25">
      <c r="A179" s="82" t="s">
        <v>104</v>
      </c>
      <c r="B179" s="267" t="s">
        <v>274</v>
      </c>
      <c r="C179" s="267" t="s">
        <v>3</v>
      </c>
      <c r="D179" s="16"/>
      <c r="E179" s="296">
        <v>27</v>
      </c>
      <c r="F179" s="16"/>
    </row>
    <row r="180" spans="1:6" s="259" customFormat="1" ht="15.75" x14ac:dyDescent="0.25">
      <c r="A180" s="82" t="s">
        <v>105</v>
      </c>
      <c r="B180" s="297" t="s">
        <v>282</v>
      </c>
      <c r="C180" s="297" t="s">
        <v>3</v>
      </c>
      <c r="D180" s="16">
        <v>17</v>
      </c>
      <c r="E180" s="296"/>
      <c r="F180" s="16"/>
    </row>
    <row r="181" spans="1:6" s="259" customFormat="1" ht="15.75" x14ac:dyDescent="0.25">
      <c r="A181" s="82" t="s">
        <v>106</v>
      </c>
      <c r="B181" s="270" t="s">
        <v>83</v>
      </c>
      <c r="C181" s="270" t="s">
        <v>3</v>
      </c>
      <c r="D181" s="299"/>
      <c r="E181" s="296">
        <v>23</v>
      </c>
      <c r="F181" s="16"/>
    </row>
    <row r="182" spans="1:6" s="259" customFormat="1" x14ac:dyDescent="0.25">
      <c r="A182"/>
      <c r="B182" s="78"/>
      <c r="C182" s="78"/>
      <c r="D182"/>
      <c r="E182"/>
      <c r="F182" s="300"/>
    </row>
    <row r="183" spans="1:6" s="259" customFormat="1" x14ac:dyDescent="0.25">
      <c r="A183" s="84" t="s">
        <v>107</v>
      </c>
      <c r="B183" s="85"/>
      <c r="C183" s="85"/>
      <c r="D183" s="86" t="s">
        <v>78</v>
      </c>
      <c r="E183" s="86" t="s">
        <v>78</v>
      </c>
      <c r="F183" s="295"/>
    </row>
    <row r="184" spans="1:6" s="259" customFormat="1" x14ac:dyDescent="0.25">
      <c r="A184" s="87" t="s">
        <v>15</v>
      </c>
      <c r="B184" s="86" t="s">
        <v>108</v>
      </c>
      <c r="C184" s="86"/>
      <c r="D184" s="86"/>
      <c r="E184" s="86" t="s">
        <v>337</v>
      </c>
      <c r="F184" s="14"/>
    </row>
    <row r="185" spans="1:6" ht="23.25" x14ac:dyDescent="0.25">
      <c r="A185" s="88">
        <v>1</v>
      </c>
      <c r="B185" s="267" t="s">
        <v>280</v>
      </c>
      <c r="C185" s="267" t="s">
        <v>25</v>
      </c>
      <c r="D185" s="89">
        <v>23</v>
      </c>
      <c r="E185" s="90"/>
      <c r="F185" s="91"/>
    </row>
    <row r="186" spans="1:6" ht="23.25" x14ac:dyDescent="0.25">
      <c r="A186" s="88">
        <v>2</v>
      </c>
      <c r="B186" s="267" t="s">
        <v>274</v>
      </c>
      <c r="C186" s="267" t="s">
        <v>3</v>
      </c>
      <c r="D186" s="89">
        <v>16</v>
      </c>
      <c r="E186" s="90">
        <v>1</v>
      </c>
      <c r="F186" s="91"/>
    </row>
    <row r="187" spans="1:6" ht="23.25" x14ac:dyDescent="0.25">
      <c r="A187" s="88">
        <v>3</v>
      </c>
      <c r="B187" s="267" t="s">
        <v>83</v>
      </c>
      <c r="C187" s="267" t="s">
        <v>3</v>
      </c>
      <c r="D187" s="89">
        <v>16</v>
      </c>
      <c r="E187" s="90">
        <v>0</v>
      </c>
      <c r="F187" s="91"/>
    </row>
    <row r="188" spans="1:6" x14ac:dyDescent="0.25">
      <c r="B188" s="78"/>
      <c r="C188" s="78"/>
    </row>
    <row r="189" spans="1:6" x14ac:dyDescent="0.25">
      <c r="B189" s="78"/>
      <c r="C189" s="78"/>
    </row>
    <row r="190" spans="1:6" x14ac:dyDescent="0.25">
      <c r="B190" s="78"/>
      <c r="C190" s="78"/>
    </row>
    <row r="191" spans="1:6" x14ac:dyDescent="0.25">
      <c r="B191" s="78"/>
      <c r="C191" s="78"/>
    </row>
    <row r="192" spans="1:6" x14ac:dyDescent="0.25">
      <c r="B192" s="78"/>
      <c r="C192" s="78"/>
    </row>
    <row r="193" spans="2:3" x14ac:dyDescent="0.25">
      <c r="B193" s="78"/>
      <c r="C193" s="78"/>
    </row>
    <row r="194" spans="2:3" x14ac:dyDescent="0.25">
      <c r="B194" s="78"/>
      <c r="C194" s="78"/>
    </row>
    <row r="195" spans="2:3" x14ac:dyDescent="0.25">
      <c r="B195" s="78"/>
      <c r="C195" s="78"/>
    </row>
    <row r="196" spans="2:3" x14ac:dyDescent="0.25">
      <c r="B196" s="78"/>
      <c r="C196" s="78"/>
    </row>
    <row r="197" spans="2:3" x14ac:dyDescent="0.25">
      <c r="B197" s="78"/>
      <c r="C197" s="78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workbookViewId="0">
      <selection activeCell="D8" sqref="D8"/>
    </sheetView>
  </sheetViews>
  <sheetFormatPr defaultRowHeight="15" x14ac:dyDescent="0.25"/>
  <cols>
    <col min="1" max="1" width="2" bestFit="1" customWidth="1"/>
    <col min="2" max="2" width="21.85546875" bestFit="1" customWidth="1"/>
    <col min="3" max="11" width="11.7109375" customWidth="1"/>
    <col min="12" max="12" width="5.140625" bestFit="1" customWidth="1"/>
  </cols>
  <sheetData>
    <row r="1" spans="1:13" ht="21" x14ac:dyDescent="0.25">
      <c r="B1" s="309" t="s">
        <v>354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3" spans="1:13" x14ac:dyDescent="0.25">
      <c r="B3" s="310" t="s">
        <v>355</v>
      </c>
      <c r="C3" s="311" t="s">
        <v>356</v>
      </c>
      <c r="D3" s="311" t="s">
        <v>357</v>
      </c>
      <c r="E3" s="311" t="s">
        <v>358</v>
      </c>
      <c r="F3" s="311" t="s">
        <v>359</v>
      </c>
      <c r="G3" s="311" t="s">
        <v>360</v>
      </c>
      <c r="H3" s="311" t="s">
        <v>361</v>
      </c>
      <c r="I3" s="311" t="s">
        <v>362</v>
      </c>
      <c r="J3" s="301" t="s">
        <v>363</v>
      </c>
    </row>
    <row r="4" spans="1:13" x14ac:dyDescent="0.25">
      <c r="A4" s="312">
        <v>1</v>
      </c>
      <c r="B4" s="3" t="s">
        <v>297</v>
      </c>
      <c r="C4" s="313"/>
      <c r="D4" s="1">
        <v>2</v>
      </c>
      <c r="E4" s="1">
        <v>0</v>
      </c>
      <c r="F4" s="1">
        <v>2</v>
      </c>
      <c r="G4" s="1">
        <v>0</v>
      </c>
      <c r="H4" s="1">
        <v>0</v>
      </c>
      <c r="I4" s="1">
        <v>0</v>
      </c>
      <c r="J4" s="301">
        <f>SUM(C4:I4)</f>
        <v>4</v>
      </c>
    </row>
    <row r="5" spans="1:13" x14ac:dyDescent="0.25">
      <c r="A5" s="312">
        <v>2</v>
      </c>
      <c r="B5" s="3" t="s">
        <v>364</v>
      </c>
      <c r="C5" s="1">
        <v>0</v>
      </c>
      <c r="D5" s="313"/>
      <c r="E5" s="1">
        <v>0</v>
      </c>
      <c r="F5" s="1">
        <v>0</v>
      </c>
      <c r="G5" s="1">
        <v>0</v>
      </c>
      <c r="H5" s="1">
        <v>1</v>
      </c>
      <c r="I5" s="1">
        <v>0</v>
      </c>
      <c r="J5" s="301">
        <f t="shared" ref="J5:J10" si="0">SUM(C5:I5)</f>
        <v>1</v>
      </c>
    </row>
    <row r="6" spans="1:13" x14ac:dyDescent="0.25">
      <c r="A6" s="312">
        <v>3</v>
      </c>
      <c r="B6" s="3" t="s">
        <v>274</v>
      </c>
      <c r="C6" s="1">
        <v>2</v>
      </c>
      <c r="D6" s="1">
        <v>2</v>
      </c>
      <c r="E6" s="313"/>
      <c r="F6" s="1">
        <v>0</v>
      </c>
      <c r="G6" s="1">
        <v>0</v>
      </c>
      <c r="H6" s="1">
        <v>0</v>
      </c>
      <c r="I6" s="1">
        <v>2</v>
      </c>
      <c r="J6" s="301">
        <f t="shared" si="0"/>
        <v>6</v>
      </c>
    </row>
    <row r="7" spans="1:13" x14ac:dyDescent="0.25">
      <c r="A7" s="312">
        <v>4</v>
      </c>
      <c r="B7" s="3" t="s">
        <v>365</v>
      </c>
      <c r="C7" s="1">
        <v>0</v>
      </c>
      <c r="D7" s="1">
        <v>2</v>
      </c>
      <c r="E7" s="1">
        <v>2</v>
      </c>
      <c r="F7" s="313"/>
      <c r="G7" s="1">
        <v>0</v>
      </c>
      <c r="H7" s="1">
        <v>2</v>
      </c>
      <c r="I7" s="1">
        <v>2</v>
      </c>
      <c r="J7" s="301">
        <f t="shared" si="0"/>
        <v>8</v>
      </c>
    </row>
    <row r="8" spans="1:13" x14ac:dyDescent="0.25">
      <c r="A8" s="312">
        <v>5</v>
      </c>
      <c r="B8" s="3" t="s">
        <v>366</v>
      </c>
      <c r="C8" s="1">
        <v>2</v>
      </c>
      <c r="D8" s="1">
        <v>2</v>
      </c>
      <c r="E8" s="1">
        <v>2</v>
      </c>
      <c r="F8" s="1">
        <v>2</v>
      </c>
      <c r="G8" s="313"/>
      <c r="H8" s="1">
        <v>2</v>
      </c>
      <c r="I8" s="1">
        <v>2</v>
      </c>
      <c r="J8" s="301">
        <f t="shared" si="0"/>
        <v>12</v>
      </c>
    </row>
    <row r="9" spans="1:13" x14ac:dyDescent="0.25">
      <c r="A9" s="312">
        <v>6</v>
      </c>
      <c r="B9" s="3" t="s">
        <v>367</v>
      </c>
      <c r="C9" s="1">
        <v>2</v>
      </c>
      <c r="D9" s="1">
        <v>1</v>
      </c>
      <c r="E9" s="1">
        <v>2</v>
      </c>
      <c r="F9" s="1">
        <v>0</v>
      </c>
      <c r="G9" s="1">
        <v>0</v>
      </c>
      <c r="H9" s="313"/>
      <c r="I9" s="1">
        <v>0</v>
      </c>
      <c r="J9" s="301">
        <f t="shared" si="0"/>
        <v>5</v>
      </c>
    </row>
    <row r="10" spans="1:13" x14ac:dyDescent="0.25">
      <c r="A10" s="312">
        <v>7</v>
      </c>
      <c r="B10" s="3" t="s">
        <v>368</v>
      </c>
      <c r="C10" s="1">
        <v>2</v>
      </c>
      <c r="D10" s="1">
        <v>2</v>
      </c>
      <c r="E10" s="1">
        <v>0</v>
      </c>
      <c r="F10" s="1">
        <v>0</v>
      </c>
      <c r="G10" s="1">
        <v>0</v>
      </c>
      <c r="H10" s="1">
        <v>2</v>
      </c>
      <c r="I10" s="313"/>
      <c r="J10" s="301">
        <f t="shared" si="0"/>
        <v>6</v>
      </c>
    </row>
    <row r="12" spans="1:13" x14ac:dyDescent="0.25">
      <c r="B12" s="310" t="s">
        <v>369</v>
      </c>
      <c r="C12" s="311" t="s">
        <v>370</v>
      </c>
      <c r="D12" s="311" t="s">
        <v>371</v>
      </c>
      <c r="E12" s="311" t="s">
        <v>372</v>
      </c>
      <c r="F12" s="311" t="s">
        <v>373</v>
      </c>
      <c r="G12" s="311" t="s">
        <v>374</v>
      </c>
      <c r="H12" s="311" t="s">
        <v>375</v>
      </c>
      <c r="I12" s="311" t="s">
        <v>376</v>
      </c>
      <c r="J12" s="314" t="s">
        <v>377</v>
      </c>
      <c r="K12" s="301" t="s">
        <v>363</v>
      </c>
      <c r="L12" s="3"/>
    </row>
    <row r="13" spans="1:13" x14ac:dyDescent="0.25">
      <c r="A13" s="312">
        <v>1</v>
      </c>
      <c r="B13" s="3" t="s">
        <v>153</v>
      </c>
      <c r="C13" s="313"/>
      <c r="D13" s="1">
        <v>0</v>
      </c>
      <c r="E13" s="1">
        <v>0</v>
      </c>
      <c r="F13" s="1">
        <v>2</v>
      </c>
      <c r="G13" s="1">
        <v>1</v>
      </c>
      <c r="H13" s="1">
        <v>1</v>
      </c>
      <c r="I13" s="1">
        <v>0</v>
      </c>
      <c r="J13" s="14">
        <v>2</v>
      </c>
      <c r="K13" s="301">
        <f>SUM(C13:J13)</f>
        <v>6</v>
      </c>
      <c r="L13" s="3" t="s">
        <v>378</v>
      </c>
    </row>
    <row r="14" spans="1:13" x14ac:dyDescent="0.25">
      <c r="A14" s="312">
        <v>2</v>
      </c>
      <c r="B14" s="3" t="s">
        <v>379</v>
      </c>
      <c r="C14" s="1">
        <v>2</v>
      </c>
      <c r="D14" s="313"/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4">
        <v>2</v>
      </c>
      <c r="K14" s="301">
        <f t="shared" ref="K14:K20" si="1">SUM(C14:J14)</f>
        <v>14</v>
      </c>
      <c r="L14" s="3" t="s">
        <v>378</v>
      </c>
    </row>
    <row r="15" spans="1:13" x14ac:dyDescent="0.25">
      <c r="A15" s="312">
        <v>3</v>
      </c>
      <c r="B15" s="3" t="s">
        <v>14</v>
      </c>
      <c r="C15" s="1">
        <v>2</v>
      </c>
      <c r="D15" s="1">
        <v>0</v>
      </c>
      <c r="E15" s="313"/>
      <c r="F15" s="1">
        <v>2</v>
      </c>
      <c r="G15" s="1">
        <v>2</v>
      </c>
      <c r="H15" s="1">
        <v>0</v>
      </c>
      <c r="I15" s="1">
        <v>2</v>
      </c>
      <c r="J15" s="14">
        <v>2</v>
      </c>
      <c r="K15" s="301">
        <f t="shared" si="1"/>
        <v>10</v>
      </c>
      <c r="L15" s="3" t="s">
        <v>378</v>
      </c>
    </row>
    <row r="16" spans="1:13" x14ac:dyDescent="0.25">
      <c r="A16" s="312">
        <v>4</v>
      </c>
      <c r="B16" s="3" t="s">
        <v>380</v>
      </c>
      <c r="C16" s="1">
        <v>0</v>
      </c>
      <c r="D16" s="1">
        <v>0</v>
      </c>
      <c r="E16" s="1">
        <v>0</v>
      </c>
      <c r="F16" s="313"/>
      <c r="G16" s="1">
        <v>0</v>
      </c>
      <c r="H16" s="1">
        <v>0</v>
      </c>
      <c r="I16" s="1">
        <v>2</v>
      </c>
      <c r="J16" s="14">
        <v>2</v>
      </c>
      <c r="K16" s="301">
        <f t="shared" si="1"/>
        <v>4</v>
      </c>
      <c r="L16" s="3" t="s">
        <v>381</v>
      </c>
    </row>
    <row r="17" spans="1:12" x14ac:dyDescent="0.25">
      <c r="A17" s="312">
        <v>5</v>
      </c>
      <c r="B17" s="3" t="s">
        <v>54</v>
      </c>
      <c r="C17" s="1">
        <v>1</v>
      </c>
      <c r="D17" s="1">
        <v>0</v>
      </c>
      <c r="E17" s="1">
        <v>0</v>
      </c>
      <c r="F17" s="1">
        <v>2</v>
      </c>
      <c r="G17" s="313"/>
      <c r="H17" s="1">
        <v>0</v>
      </c>
      <c r="I17" s="1">
        <v>0</v>
      </c>
      <c r="J17" s="14">
        <v>2</v>
      </c>
      <c r="K17" s="301">
        <f t="shared" si="1"/>
        <v>5</v>
      </c>
      <c r="L17" s="3" t="s">
        <v>381</v>
      </c>
    </row>
    <row r="18" spans="1:12" x14ac:dyDescent="0.25">
      <c r="A18" s="312">
        <v>6</v>
      </c>
      <c r="B18" s="3" t="s">
        <v>52</v>
      </c>
      <c r="C18" s="1">
        <v>1</v>
      </c>
      <c r="D18" s="1">
        <v>0</v>
      </c>
      <c r="E18" s="1">
        <v>2</v>
      </c>
      <c r="F18" s="1">
        <v>2</v>
      </c>
      <c r="G18" s="1">
        <v>2</v>
      </c>
      <c r="H18" s="313"/>
      <c r="I18" s="1">
        <v>2</v>
      </c>
      <c r="J18" s="14">
        <v>2</v>
      </c>
      <c r="K18" s="301">
        <f t="shared" si="1"/>
        <v>11</v>
      </c>
      <c r="L18" s="3" t="s">
        <v>378</v>
      </c>
    </row>
    <row r="19" spans="1:12" x14ac:dyDescent="0.25">
      <c r="A19" s="312">
        <v>7</v>
      </c>
      <c r="B19" s="3" t="s">
        <v>166</v>
      </c>
      <c r="C19" s="1">
        <v>2</v>
      </c>
      <c r="D19" s="1">
        <v>0</v>
      </c>
      <c r="E19" s="1">
        <v>0</v>
      </c>
      <c r="F19" s="1">
        <v>0</v>
      </c>
      <c r="G19" s="1">
        <v>2</v>
      </c>
      <c r="H19" s="1">
        <v>0</v>
      </c>
      <c r="I19" s="313"/>
      <c r="J19" s="14">
        <v>1</v>
      </c>
      <c r="K19" s="301">
        <f t="shared" si="1"/>
        <v>5</v>
      </c>
      <c r="L19" s="3" t="s">
        <v>381</v>
      </c>
    </row>
    <row r="20" spans="1:12" x14ac:dyDescent="0.25">
      <c r="A20" s="312">
        <v>8</v>
      </c>
      <c r="B20" s="295" t="s">
        <v>382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313"/>
      <c r="K20" s="301">
        <f t="shared" si="1"/>
        <v>1</v>
      </c>
      <c r="L20" s="3" t="s">
        <v>378</v>
      </c>
    </row>
    <row r="22" spans="1:12" x14ac:dyDescent="0.25">
      <c r="B22" s="310" t="s">
        <v>193</v>
      </c>
      <c r="J22" s="301" t="s">
        <v>363</v>
      </c>
    </row>
    <row r="23" spans="1:12" x14ac:dyDescent="0.25">
      <c r="A23" s="312">
        <v>1</v>
      </c>
      <c r="B23" s="3" t="s">
        <v>383</v>
      </c>
      <c r="C23" s="3"/>
      <c r="D23" s="3"/>
      <c r="E23" s="3"/>
      <c r="F23" s="3"/>
      <c r="G23" s="3"/>
      <c r="H23" s="3"/>
      <c r="I23" s="3"/>
      <c r="J23" s="301">
        <v>11</v>
      </c>
    </row>
    <row r="24" spans="1:12" x14ac:dyDescent="0.25">
      <c r="A24" s="312">
        <v>2</v>
      </c>
      <c r="B24" s="3" t="s">
        <v>384</v>
      </c>
      <c r="C24" s="3"/>
      <c r="D24" s="3"/>
      <c r="E24" s="3"/>
      <c r="F24" s="3"/>
      <c r="G24" s="3"/>
      <c r="H24" s="3"/>
      <c r="I24" s="3"/>
      <c r="J24" s="301">
        <v>5</v>
      </c>
    </row>
    <row r="25" spans="1:12" x14ac:dyDescent="0.25">
      <c r="A25" s="312">
        <v>3</v>
      </c>
      <c r="B25" s="3" t="s">
        <v>385</v>
      </c>
      <c r="C25" s="3"/>
      <c r="D25" s="3"/>
      <c r="E25" s="3"/>
      <c r="F25" s="3"/>
      <c r="G25" s="3"/>
      <c r="H25" s="3"/>
      <c r="I25" s="3"/>
      <c r="J25" s="301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workbookViewId="0">
      <selection activeCell="F54" sqref="F54"/>
    </sheetView>
  </sheetViews>
  <sheetFormatPr defaultRowHeight="15" x14ac:dyDescent="0.25"/>
  <cols>
    <col min="1" max="1" width="16" customWidth="1"/>
    <col min="2" max="2" width="18" bestFit="1" customWidth="1"/>
    <col min="3" max="3" width="24" customWidth="1"/>
    <col min="4" max="4" width="46.5703125" bestFit="1" customWidth="1"/>
    <col min="5" max="5" width="16.140625" customWidth="1"/>
    <col min="6" max="6" width="35.7109375" customWidth="1"/>
  </cols>
  <sheetData>
    <row r="1" spans="1:6" ht="25.5" customHeight="1" x14ac:dyDescent="0.25">
      <c r="A1" s="393" t="s">
        <v>402</v>
      </c>
      <c r="B1" s="393"/>
      <c r="C1" s="393"/>
      <c r="D1" s="393"/>
      <c r="E1" s="393"/>
      <c r="F1" s="93"/>
    </row>
    <row r="2" spans="1:6" ht="15.75" thickBot="1" x14ac:dyDescent="0.3">
      <c r="A2" s="319" t="s">
        <v>15</v>
      </c>
      <c r="B2" s="320" t="s">
        <v>124</v>
      </c>
      <c r="C2" s="321" t="s">
        <v>19</v>
      </c>
      <c r="D2" s="321" t="s">
        <v>41</v>
      </c>
      <c r="E2" s="321" t="s">
        <v>42</v>
      </c>
      <c r="F2" s="94"/>
    </row>
    <row r="3" spans="1:6" ht="27.75" customHeight="1" thickTop="1" x14ac:dyDescent="0.25">
      <c r="A3" s="322">
        <v>1</v>
      </c>
      <c r="B3" s="323">
        <v>41</v>
      </c>
      <c r="C3" s="324" t="s">
        <v>3</v>
      </c>
      <c r="D3" s="325" t="s">
        <v>126</v>
      </c>
      <c r="E3" s="326">
        <v>6.7</v>
      </c>
    </row>
    <row r="4" spans="1:6" ht="27.75" customHeight="1" x14ac:dyDescent="0.25">
      <c r="A4" s="327">
        <v>2</v>
      </c>
      <c r="B4" s="328">
        <v>16</v>
      </c>
      <c r="C4" s="329" t="s">
        <v>3</v>
      </c>
      <c r="D4" s="330" t="s">
        <v>403</v>
      </c>
      <c r="E4" s="331">
        <v>6.5</v>
      </c>
    </row>
    <row r="5" spans="1:6" ht="27.75" customHeight="1" x14ac:dyDescent="0.25">
      <c r="A5" s="332">
        <v>3</v>
      </c>
      <c r="B5" s="333">
        <v>3</v>
      </c>
      <c r="C5" s="334" t="s">
        <v>3</v>
      </c>
      <c r="D5" s="335" t="s">
        <v>404</v>
      </c>
      <c r="E5" s="336">
        <v>5.7</v>
      </c>
    </row>
    <row r="6" spans="1:6" ht="27.75" customHeight="1" x14ac:dyDescent="0.25">
      <c r="A6" s="337">
        <v>4</v>
      </c>
      <c r="B6" s="338">
        <v>23</v>
      </c>
      <c r="C6" s="339" t="s">
        <v>1</v>
      </c>
      <c r="D6" s="340" t="s">
        <v>53</v>
      </c>
      <c r="E6" s="341">
        <v>5.3</v>
      </c>
    </row>
    <row r="7" spans="1:6" ht="27.75" customHeight="1" x14ac:dyDescent="0.25">
      <c r="A7" s="342">
        <v>5</v>
      </c>
      <c r="B7" s="338">
        <v>6</v>
      </c>
      <c r="C7" s="339" t="s">
        <v>3</v>
      </c>
      <c r="D7" s="340" t="s">
        <v>83</v>
      </c>
      <c r="E7" s="341">
        <v>4.9000000000000004</v>
      </c>
    </row>
    <row r="8" spans="1:6" ht="27.75" customHeight="1" x14ac:dyDescent="0.25">
      <c r="A8" s="337">
        <v>6</v>
      </c>
      <c r="B8" s="338">
        <v>2</v>
      </c>
      <c r="C8" s="339" t="s">
        <v>3</v>
      </c>
      <c r="D8" s="340" t="s">
        <v>405</v>
      </c>
      <c r="E8" s="343">
        <v>4.5</v>
      </c>
    </row>
    <row r="9" spans="1:6" ht="27.75" customHeight="1" x14ac:dyDescent="0.25">
      <c r="A9" s="342">
        <v>7</v>
      </c>
      <c r="B9" s="344">
        <v>34</v>
      </c>
      <c r="C9" s="228" t="s">
        <v>1</v>
      </c>
      <c r="D9" s="345" t="s">
        <v>125</v>
      </c>
      <c r="E9" s="341">
        <v>4.5</v>
      </c>
    </row>
    <row r="10" spans="1:6" ht="27.75" customHeight="1" x14ac:dyDescent="0.25">
      <c r="A10" s="337">
        <v>8</v>
      </c>
      <c r="B10" s="344">
        <v>26</v>
      </c>
      <c r="C10" s="228" t="s">
        <v>3</v>
      </c>
      <c r="D10" s="345" t="s">
        <v>406</v>
      </c>
      <c r="E10" s="343">
        <v>3.9</v>
      </c>
    </row>
    <row r="11" spans="1:6" ht="27.75" customHeight="1" x14ac:dyDescent="0.25">
      <c r="A11" s="342">
        <v>9</v>
      </c>
      <c r="B11" s="344">
        <v>25</v>
      </c>
      <c r="C11" s="228" t="s">
        <v>1</v>
      </c>
      <c r="D11" s="345" t="s">
        <v>407</v>
      </c>
      <c r="E11" s="343">
        <v>3.5</v>
      </c>
    </row>
    <row r="12" spans="1:6" ht="27.75" customHeight="1" x14ac:dyDescent="0.25">
      <c r="A12" s="337">
        <v>10</v>
      </c>
      <c r="B12" s="344">
        <v>47</v>
      </c>
      <c r="C12" s="228" t="s">
        <v>1</v>
      </c>
      <c r="D12" s="345" t="s">
        <v>14</v>
      </c>
      <c r="E12" s="343">
        <v>3.3</v>
      </c>
    </row>
    <row r="13" spans="1:6" ht="27.75" customHeight="1" x14ac:dyDescent="0.25">
      <c r="A13" s="342">
        <v>11</v>
      </c>
      <c r="B13" s="344">
        <v>11</v>
      </c>
      <c r="C13" s="228" t="s">
        <v>3</v>
      </c>
      <c r="D13" s="345" t="s">
        <v>408</v>
      </c>
      <c r="E13" s="343">
        <v>3.1</v>
      </c>
    </row>
    <row r="14" spans="1:6" ht="27.75" customHeight="1" x14ac:dyDescent="0.25">
      <c r="A14" s="337">
        <v>12</v>
      </c>
      <c r="B14" s="344">
        <v>55</v>
      </c>
      <c r="C14" s="228" t="s">
        <v>3</v>
      </c>
      <c r="D14" s="345" t="s">
        <v>409</v>
      </c>
      <c r="E14" s="343">
        <v>3.1</v>
      </c>
    </row>
    <row r="15" spans="1:6" ht="27.75" customHeight="1" x14ac:dyDescent="0.25">
      <c r="A15" s="342">
        <v>13</v>
      </c>
      <c r="B15" s="344">
        <v>38</v>
      </c>
      <c r="C15" s="228" t="s">
        <v>1</v>
      </c>
      <c r="D15" s="345" t="s">
        <v>410</v>
      </c>
      <c r="E15" s="343">
        <v>2.9</v>
      </c>
    </row>
    <row r="16" spans="1:6" ht="27.75" customHeight="1" x14ac:dyDescent="0.25">
      <c r="A16" s="337">
        <v>14</v>
      </c>
      <c r="B16" s="344">
        <v>7</v>
      </c>
      <c r="C16" s="228" t="s">
        <v>411</v>
      </c>
      <c r="D16" s="345" t="s">
        <v>412</v>
      </c>
      <c r="E16" s="343">
        <v>2</v>
      </c>
    </row>
    <row r="17" spans="1:5" ht="27.75" customHeight="1" x14ac:dyDescent="0.25">
      <c r="A17" s="342">
        <v>15</v>
      </c>
      <c r="B17" s="344">
        <v>13</v>
      </c>
      <c r="C17" s="228" t="s">
        <v>25</v>
      </c>
      <c r="D17" s="345" t="s">
        <v>127</v>
      </c>
      <c r="E17" s="343">
        <v>2.2000000000000002</v>
      </c>
    </row>
    <row r="18" spans="1:5" ht="27.75" customHeight="1" x14ac:dyDescent="0.25">
      <c r="A18" s="337">
        <v>16</v>
      </c>
      <c r="B18" s="344">
        <v>48</v>
      </c>
      <c r="C18" s="228" t="s">
        <v>3</v>
      </c>
      <c r="D18" s="345" t="s">
        <v>413</v>
      </c>
      <c r="E18" s="343">
        <v>2.2000000000000002</v>
      </c>
    </row>
    <row r="19" spans="1:5" ht="27.75" customHeight="1" x14ac:dyDescent="0.25">
      <c r="A19" s="342">
        <v>17</v>
      </c>
      <c r="B19" s="344">
        <v>12</v>
      </c>
      <c r="C19" s="228" t="s">
        <v>3</v>
      </c>
      <c r="D19" s="345" t="s">
        <v>274</v>
      </c>
      <c r="E19" s="343">
        <v>1.8</v>
      </c>
    </row>
    <row r="20" spans="1:5" ht="27.75" customHeight="1" x14ac:dyDescent="0.25">
      <c r="A20" s="337">
        <v>18</v>
      </c>
      <c r="B20" s="344">
        <v>49</v>
      </c>
      <c r="C20" s="228" t="s">
        <v>3</v>
      </c>
      <c r="D20" s="345" t="s">
        <v>414</v>
      </c>
      <c r="E20" s="343">
        <v>1.7</v>
      </c>
    </row>
    <row r="21" spans="1:5" ht="27.75" customHeight="1" x14ac:dyDescent="0.25">
      <c r="A21" s="342">
        <v>19</v>
      </c>
      <c r="B21" s="344">
        <v>8</v>
      </c>
      <c r="C21" s="228" t="s">
        <v>411</v>
      </c>
      <c r="D21" s="345" t="s">
        <v>415</v>
      </c>
      <c r="E21" s="343">
        <v>1.6</v>
      </c>
    </row>
    <row r="22" spans="1:5" ht="27.75" customHeight="1" x14ac:dyDescent="0.25">
      <c r="A22" s="337">
        <v>20</v>
      </c>
      <c r="B22" s="344">
        <v>27</v>
      </c>
      <c r="C22" s="228" t="s">
        <v>3</v>
      </c>
      <c r="D22" s="345" t="s">
        <v>416</v>
      </c>
      <c r="E22" s="343">
        <v>1.4</v>
      </c>
    </row>
    <row r="23" spans="1:5" ht="27.75" customHeight="1" x14ac:dyDescent="0.25">
      <c r="A23" s="342">
        <v>21</v>
      </c>
      <c r="B23" s="344">
        <v>42</v>
      </c>
      <c r="C23" s="228" t="s">
        <v>3</v>
      </c>
      <c r="D23" s="345" t="s">
        <v>417</v>
      </c>
      <c r="E23" s="343">
        <v>1.4</v>
      </c>
    </row>
    <row r="24" spans="1:5" ht="27.75" customHeight="1" x14ac:dyDescent="0.25">
      <c r="A24" s="337">
        <v>22</v>
      </c>
      <c r="B24" s="344">
        <v>29</v>
      </c>
      <c r="C24" s="228" t="s">
        <v>3</v>
      </c>
      <c r="D24" s="345" t="s">
        <v>418</v>
      </c>
      <c r="E24" s="343">
        <v>1.3</v>
      </c>
    </row>
    <row r="25" spans="1:5" ht="27.75" customHeight="1" x14ac:dyDescent="0.25">
      <c r="A25" s="342">
        <v>23</v>
      </c>
      <c r="B25" s="344">
        <v>1</v>
      </c>
      <c r="C25" s="228" t="s">
        <v>3</v>
      </c>
      <c r="D25" s="345" t="s">
        <v>419</v>
      </c>
      <c r="E25" s="343">
        <v>1.1000000000000001</v>
      </c>
    </row>
    <row r="26" spans="1:5" ht="27.75" customHeight="1" x14ac:dyDescent="0.25">
      <c r="A26" s="337">
        <v>24</v>
      </c>
      <c r="B26" s="344">
        <v>39</v>
      </c>
      <c r="C26" s="228" t="s">
        <v>3</v>
      </c>
      <c r="D26" s="345" t="s">
        <v>190</v>
      </c>
      <c r="E26" s="343">
        <v>1.1000000000000001</v>
      </c>
    </row>
    <row r="27" spans="1:5" ht="27.75" customHeight="1" x14ac:dyDescent="0.25">
      <c r="A27" s="342">
        <v>25</v>
      </c>
      <c r="B27" s="344">
        <v>58</v>
      </c>
      <c r="C27" s="228" t="s">
        <v>3</v>
      </c>
      <c r="D27" s="345" t="s">
        <v>281</v>
      </c>
      <c r="E27" s="343">
        <v>1.1000000000000001</v>
      </c>
    </row>
    <row r="28" spans="1:5" ht="27.75" customHeight="1" x14ac:dyDescent="0.25">
      <c r="A28" s="337">
        <v>26</v>
      </c>
      <c r="B28" s="344">
        <v>50</v>
      </c>
      <c r="C28" s="228" t="s">
        <v>3</v>
      </c>
      <c r="D28" s="345" t="s">
        <v>420</v>
      </c>
      <c r="E28" s="343">
        <v>0.63</v>
      </c>
    </row>
    <row r="29" spans="1:5" ht="27.75" customHeight="1" x14ac:dyDescent="0.25">
      <c r="A29" s="342">
        <v>27</v>
      </c>
      <c r="B29" s="344">
        <v>33</v>
      </c>
      <c r="C29" s="228" t="s">
        <v>3</v>
      </c>
      <c r="D29" s="345" t="s">
        <v>421</v>
      </c>
      <c r="E29" s="343">
        <v>0.61</v>
      </c>
    </row>
    <row r="30" spans="1:5" ht="27.75" customHeight="1" x14ac:dyDescent="0.25">
      <c r="A30" s="337">
        <v>28</v>
      </c>
      <c r="B30" s="344">
        <v>10</v>
      </c>
      <c r="C30" s="228" t="s">
        <v>3</v>
      </c>
      <c r="D30" s="345" t="s">
        <v>422</v>
      </c>
      <c r="E30" s="343">
        <v>0.48</v>
      </c>
    </row>
    <row r="31" spans="1:5" ht="27.75" customHeight="1" x14ac:dyDescent="0.25">
      <c r="A31" s="342">
        <v>29</v>
      </c>
      <c r="B31" s="344">
        <v>44</v>
      </c>
      <c r="C31" s="228" t="s">
        <v>3</v>
      </c>
      <c r="D31" s="345" t="s">
        <v>423</v>
      </c>
      <c r="E31" s="343">
        <v>0.37</v>
      </c>
    </row>
    <row r="32" spans="1:5" ht="27.75" customHeight="1" x14ac:dyDescent="0.25">
      <c r="A32" s="337">
        <v>30</v>
      </c>
      <c r="B32" s="344">
        <v>30</v>
      </c>
      <c r="C32" s="228" t="s">
        <v>3</v>
      </c>
      <c r="D32" s="345" t="s">
        <v>424</v>
      </c>
      <c r="E32" s="343">
        <v>0.26</v>
      </c>
    </row>
    <row r="33" spans="1:5" ht="27.75" customHeight="1" x14ac:dyDescent="0.25">
      <c r="A33" s="342">
        <v>31</v>
      </c>
      <c r="B33" s="344">
        <v>54</v>
      </c>
      <c r="C33" s="228" t="s">
        <v>3</v>
      </c>
      <c r="D33" s="345" t="s">
        <v>425</v>
      </c>
      <c r="E33" s="343">
        <v>0.22</v>
      </c>
    </row>
    <row r="34" spans="1:5" ht="27.75" customHeight="1" x14ac:dyDescent="0.25">
      <c r="A34" s="337">
        <v>32</v>
      </c>
      <c r="B34" s="344">
        <v>15</v>
      </c>
      <c r="C34" s="228" t="s">
        <v>3</v>
      </c>
      <c r="D34" s="345" t="s">
        <v>426</v>
      </c>
      <c r="E34" s="343">
        <v>0.2</v>
      </c>
    </row>
    <row r="35" spans="1:5" ht="27.75" customHeight="1" x14ac:dyDescent="0.25">
      <c r="A35" s="342">
        <v>33</v>
      </c>
      <c r="B35" s="344">
        <v>32</v>
      </c>
      <c r="C35" s="228" t="s">
        <v>3</v>
      </c>
      <c r="D35" s="345" t="s">
        <v>427</v>
      </c>
      <c r="E35" s="343">
        <v>0.2</v>
      </c>
    </row>
    <row r="36" spans="1:5" ht="27.75" customHeight="1" x14ac:dyDescent="0.25">
      <c r="A36" s="337">
        <v>34</v>
      </c>
      <c r="B36" s="344">
        <v>43</v>
      </c>
      <c r="C36" s="228" t="s">
        <v>3</v>
      </c>
      <c r="D36" s="345" t="s">
        <v>428</v>
      </c>
      <c r="E36" s="343">
        <v>0.11</v>
      </c>
    </row>
    <row r="37" spans="1:5" ht="27.75" customHeight="1" x14ac:dyDescent="0.25">
      <c r="A37" s="342">
        <v>35</v>
      </c>
      <c r="B37" s="344">
        <v>57</v>
      </c>
      <c r="C37" s="228" t="s">
        <v>3</v>
      </c>
      <c r="D37" s="345" t="s">
        <v>429</v>
      </c>
      <c r="E37" s="343">
        <v>-0.21</v>
      </c>
    </row>
    <row r="38" spans="1:5" ht="27.75" customHeight="1" x14ac:dyDescent="0.25">
      <c r="A38" s="337">
        <v>36</v>
      </c>
      <c r="B38" s="344">
        <v>14</v>
      </c>
      <c r="C38" s="228" t="s">
        <v>3</v>
      </c>
      <c r="D38" s="345" t="s">
        <v>430</v>
      </c>
      <c r="E38" s="343">
        <v>-0.56999999999999995</v>
      </c>
    </row>
    <row r="39" spans="1:5" ht="27.75" customHeight="1" x14ac:dyDescent="0.25">
      <c r="A39" s="342">
        <v>37</v>
      </c>
      <c r="B39" s="344">
        <v>9</v>
      </c>
      <c r="C39" s="228" t="s">
        <v>411</v>
      </c>
      <c r="D39" s="345" t="s">
        <v>431</v>
      </c>
      <c r="E39" s="343">
        <v>-0.79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9"/>
  <sheetViews>
    <sheetView workbookViewId="0">
      <selection activeCell="A77" sqref="A77"/>
    </sheetView>
  </sheetViews>
  <sheetFormatPr defaultRowHeight="15" x14ac:dyDescent="0.25"/>
  <cols>
    <col min="1" max="1" width="6.42578125" bestFit="1" customWidth="1"/>
    <col min="2" max="2" width="18.28515625" bestFit="1" customWidth="1"/>
    <col min="3" max="3" width="36" bestFit="1" customWidth="1"/>
    <col min="4" max="4" width="7.140625" style="64" bestFit="1" customWidth="1"/>
    <col min="5" max="5" width="6.140625" bestFit="1" customWidth="1"/>
    <col min="6" max="6" width="7.140625" bestFit="1" customWidth="1"/>
    <col min="7" max="7" width="12" bestFit="1" customWidth="1"/>
    <col min="8" max="8" width="7.140625" bestFit="1" customWidth="1"/>
    <col min="9" max="9" width="6.140625" bestFit="1" customWidth="1"/>
    <col min="10" max="10" width="7.140625" bestFit="1" customWidth="1"/>
    <col min="11" max="11" width="12" bestFit="1" customWidth="1"/>
    <col min="12" max="12" width="7.140625" bestFit="1" customWidth="1"/>
    <col min="13" max="13" width="6.140625" bestFit="1" customWidth="1"/>
    <col min="14" max="14" width="7.140625" bestFit="1" customWidth="1"/>
    <col min="15" max="15" width="12" customWidth="1"/>
    <col min="16" max="16" width="7.140625" customWidth="1"/>
    <col min="17" max="17" width="6.140625" customWidth="1"/>
    <col min="18" max="18" width="7.140625" customWidth="1"/>
    <col min="19" max="19" width="12" customWidth="1"/>
    <col min="20" max="20" width="7.140625" customWidth="1"/>
    <col min="21" max="21" width="6.140625" customWidth="1"/>
    <col min="22" max="22" width="7.140625" customWidth="1"/>
    <col min="23" max="23" width="12" customWidth="1"/>
    <col min="24" max="24" width="7.140625" customWidth="1"/>
    <col min="25" max="25" width="6.140625" customWidth="1"/>
    <col min="26" max="26" width="7.28515625" customWidth="1"/>
    <col min="27" max="27" width="12" customWidth="1"/>
    <col min="28" max="28" width="7.140625" bestFit="1" customWidth="1"/>
    <col min="29" max="29" width="6.140625" bestFit="1" customWidth="1"/>
    <col min="30" max="30" width="12" bestFit="1" customWidth="1"/>
    <col min="31" max="31" width="7.140625" bestFit="1" customWidth="1"/>
    <col min="32" max="32" width="6.140625" bestFit="1" customWidth="1"/>
    <col min="33" max="33" width="7.140625" bestFit="1" customWidth="1"/>
    <col min="34" max="34" width="12" bestFit="1" customWidth="1"/>
    <col min="35" max="35" width="13.42578125" bestFit="1" customWidth="1"/>
    <col min="36" max="36" width="5.28515625" bestFit="1" customWidth="1"/>
    <col min="37" max="37" width="11.85546875" bestFit="1" customWidth="1"/>
  </cols>
  <sheetData>
    <row r="1" spans="1:37" ht="21" x14ac:dyDescent="0.35">
      <c r="A1" s="395" t="s">
        <v>474</v>
      </c>
      <c r="B1" s="395"/>
      <c r="C1" s="395"/>
      <c r="D1" s="395"/>
      <c r="E1" s="395"/>
      <c r="F1" s="395"/>
      <c r="G1" s="395"/>
    </row>
    <row r="2" spans="1:37" ht="18.75" x14ac:dyDescent="0.3">
      <c r="A2" s="396" t="s">
        <v>475</v>
      </c>
      <c r="B2" s="396"/>
      <c r="C2" s="396"/>
      <c r="D2" s="396"/>
      <c r="E2" s="396"/>
      <c r="F2" s="396"/>
      <c r="G2" s="396"/>
    </row>
    <row r="3" spans="1:37" ht="9.75" customHeight="1" x14ac:dyDescent="0.35">
      <c r="A3" s="53"/>
      <c r="B3" s="53"/>
      <c r="C3" s="53"/>
      <c r="D3" s="53"/>
      <c r="E3" s="53"/>
      <c r="F3" s="53"/>
      <c r="G3" s="53"/>
    </row>
    <row r="4" spans="1:37" x14ac:dyDescent="0.25">
      <c r="A4" s="397" t="s">
        <v>15</v>
      </c>
      <c r="B4" s="399" t="s">
        <v>26</v>
      </c>
      <c r="C4" s="400"/>
      <c r="D4" s="394" t="s">
        <v>27</v>
      </c>
      <c r="E4" s="394"/>
      <c r="F4" s="394"/>
      <c r="G4" s="394"/>
      <c r="H4" s="394" t="s">
        <v>28</v>
      </c>
      <c r="I4" s="394"/>
      <c r="J4" s="394"/>
      <c r="K4" s="394"/>
      <c r="L4" s="394" t="s">
        <v>476</v>
      </c>
      <c r="M4" s="394"/>
      <c r="N4" s="394"/>
      <c r="O4" s="394"/>
      <c r="P4" s="394" t="s">
        <v>29</v>
      </c>
      <c r="Q4" s="394"/>
      <c r="R4" s="394"/>
      <c r="S4" s="394"/>
      <c r="T4" s="394" t="s">
        <v>477</v>
      </c>
      <c r="U4" s="394"/>
      <c r="V4" s="394"/>
      <c r="W4" s="394"/>
      <c r="X4" s="394" t="s">
        <v>478</v>
      </c>
      <c r="Y4" s="394"/>
      <c r="Z4" s="394"/>
      <c r="AA4" s="394"/>
      <c r="AB4" s="394" t="s">
        <v>479</v>
      </c>
      <c r="AC4" s="394"/>
      <c r="AD4" s="394"/>
      <c r="AE4" s="394" t="s">
        <v>480</v>
      </c>
      <c r="AF4" s="394"/>
      <c r="AG4" s="394"/>
      <c r="AH4" s="394"/>
      <c r="AI4" s="401" t="s">
        <v>31</v>
      </c>
      <c r="AJ4" s="402"/>
      <c r="AK4" s="349" t="s">
        <v>30</v>
      </c>
    </row>
    <row r="5" spans="1:37" ht="15.75" thickBot="1" x14ac:dyDescent="0.3">
      <c r="A5" s="398"/>
      <c r="B5" s="54" t="s">
        <v>19</v>
      </c>
      <c r="C5" s="54" t="s">
        <v>51</v>
      </c>
      <c r="D5" s="54" t="s">
        <v>33</v>
      </c>
      <c r="E5" s="54" t="s">
        <v>34</v>
      </c>
      <c r="F5" s="55" t="s">
        <v>35</v>
      </c>
      <c r="G5" s="56" t="s">
        <v>36</v>
      </c>
      <c r="H5" s="54" t="s">
        <v>33</v>
      </c>
      <c r="I5" s="54" t="s">
        <v>34</v>
      </c>
      <c r="J5" s="55" t="s">
        <v>35</v>
      </c>
      <c r="K5" s="56" t="s">
        <v>36</v>
      </c>
      <c r="L5" s="54" t="s">
        <v>33</v>
      </c>
      <c r="M5" s="54" t="s">
        <v>34</v>
      </c>
      <c r="N5" s="55" t="s">
        <v>35</v>
      </c>
      <c r="O5" s="56" t="s">
        <v>36</v>
      </c>
      <c r="P5" s="54" t="s">
        <v>33</v>
      </c>
      <c r="Q5" s="54" t="s">
        <v>34</v>
      </c>
      <c r="R5" s="55" t="s">
        <v>35</v>
      </c>
      <c r="S5" s="56" t="s">
        <v>36</v>
      </c>
      <c r="T5" s="54" t="s">
        <v>33</v>
      </c>
      <c r="U5" s="54" t="s">
        <v>34</v>
      </c>
      <c r="V5" s="55" t="s">
        <v>35</v>
      </c>
      <c r="W5" s="56" t="s">
        <v>36</v>
      </c>
      <c r="X5" s="54" t="s">
        <v>33</v>
      </c>
      <c r="Y5" s="54" t="s">
        <v>34</v>
      </c>
      <c r="Z5" s="55" t="s">
        <v>35</v>
      </c>
      <c r="AA5" s="56" t="s">
        <v>36</v>
      </c>
      <c r="AB5" s="54" t="s">
        <v>33</v>
      </c>
      <c r="AC5" s="54" t="s">
        <v>34</v>
      </c>
      <c r="AD5" s="56" t="s">
        <v>36</v>
      </c>
      <c r="AE5" s="54" t="s">
        <v>33</v>
      </c>
      <c r="AF5" s="54" t="s">
        <v>34</v>
      </c>
      <c r="AG5" s="55" t="s">
        <v>35</v>
      </c>
      <c r="AH5" s="56" t="s">
        <v>36</v>
      </c>
      <c r="AI5" s="57" t="s">
        <v>38</v>
      </c>
      <c r="AJ5" s="57" t="s">
        <v>39</v>
      </c>
      <c r="AK5" s="350" t="s">
        <v>37</v>
      </c>
    </row>
    <row r="6" spans="1:37" s="358" customFormat="1" ht="30" customHeight="1" thickTop="1" x14ac:dyDescent="0.25">
      <c r="A6" s="351">
        <v>1</v>
      </c>
      <c r="B6" s="352" t="s">
        <v>481</v>
      </c>
      <c r="C6" s="70" t="s">
        <v>482</v>
      </c>
      <c r="D6" s="49">
        <v>25.23</v>
      </c>
      <c r="E6" s="49">
        <v>19</v>
      </c>
      <c r="F6" s="58">
        <v>6</v>
      </c>
      <c r="G6" s="353">
        <f t="shared" ref="G6:G42" si="0">E6/(D6+F6)</f>
        <v>0.60838936919628561</v>
      </c>
      <c r="H6" s="354">
        <v>24.58</v>
      </c>
      <c r="I6" s="49">
        <v>53</v>
      </c>
      <c r="J6" s="58">
        <v>0</v>
      </c>
      <c r="K6" s="353">
        <f t="shared" ref="K6:K42" si="1">I6/(H6+J6)</f>
        <v>2.1562245728234339</v>
      </c>
      <c r="L6" s="354">
        <v>24.19</v>
      </c>
      <c r="M6" s="49">
        <v>32</v>
      </c>
      <c r="N6" s="58">
        <v>0</v>
      </c>
      <c r="O6" s="353">
        <f t="shared" ref="O6:O42" si="2">M6/(L6+N6)</f>
        <v>1.3228606862339809</v>
      </c>
      <c r="P6" s="354">
        <v>26.48</v>
      </c>
      <c r="Q6" s="49">
        <v>32</v>
      </c>
      <c r="R6" s="355">
        <v>0</v>
      </c>
      <c r="S6" s="353">
        <f t="shared" ref="S6:S42" si="3">Q6/(P6+R6)</f>
        <v>1.2084592145015105</v>
      </c>
      <c r="T6" s="354">
        <v>25.77</v>
      </c>
      <c r="U6" s="49">
        <v>38</v>
      </c>
      <c r="V6" s="58">
        <v>0</v>
      </c>
      <c r="W6" s="353">
        <f t="shared" ref="W6:W42" si="4">U6/(T6+V6)</f>
        <v>1.474582848273186</v>
      </c>
      <c r="X6" s="354">
        <v>33.15</v>
      </c>
      <c r="Y6" s="49">
        <v>30</v>
      </c>
      <c r="Z6" s="58">
        <v>3</v>
      </c>
      <c r="AA6" s="353">
        <f t="shared" ref="AA6:AA42" si="5">Y6/(X6+Z6)</f>
        <v>0.82987551867219922</v>
      </c>
      <c r="AB6" s="354">
        <v>23.95</v>
      </c>
      <c r="AC6" s="49">
        <v>60</v>
      </c>
      <c r="AD6" s="353">
        <f t="shared" ref="AD6:AD42" si="6">AC6/AB6</f>
        <v>2.5052192066805845</v>
      </c>
      <c r="AE6" s="354">
        <v>25.21</v>
      </c>
      <c r="AF6" s="49">
        <v>32</v>
      </c>
      <c r="AG6" s="58">
        <v>3</v>
      </c>
      <c r="AH6" s="353">
        <f t="shared" ref="AH6:AH42" si="7">AF6/(AE6+AG6)</f>
        <v>1.1343495214462955</v>
      </c>
      <c r="AI6" s="356">
        <f t="shared" ref="AI6:AI42" si="8">AE6+AB6+X6+T6+P6+L6+H6+D6</f>
        <v>208.55999999999997</v>
      </c>
      <c r="AJ6" s="59">
        <f t="shared" ref="AJ6:AJ42" si="9">AF6+AC6+Y6+U6+Q6+M6+I6+D6</f>
        <v>302.23</v>
      </c>
      <c r="AK6" s="357">
        <f t="shared" ref="AK6:AK42" si="10">G6+K6+O6+S6+W6+AA6+AD6+AH6</f>
        <v>11.239960937827476</v>
      </c>
    </row>
    <row r="7" spans="1:37" s="358" customFormat="1" ht="30" customHeight="1" x14ac:dyDescent="0.25">
      <c r="A7" s="359">
        <v>2</v>
      </c>
      <c r="B7" s="352" t="s">
        <v>454</v>
      </c>
      <c r="C7" s="70" t="s">
        <v>140</v>
      </c>
      <c r="D7" s="49">
        <v>36.450000000000003</v>
      </c>
      <c r="E7" s="49">
        <v>38</v>
      </c>
      <c r="F7" s="58">
        <v>0</v>
      </c>
      <c r="G7" s="360">
        <f t="shared" si="0"/>
        <v>1.0425240054869684</v>
      </c>
      <c r="H7" s="354">
        <v>39.659999999999997</v>
      </c>
      <c r="I7" s="49">
        <v>56</v>
      </c>
      <c r="J7" s="58">
        <v>0</v>
      </c>
      <c r="K7" s="360">
        <f t="shared" si="1"/>
        <v>1.4120020171457388</v>
      </c>
      <c r="L7" s="354">
        <v>36.04</v>
      </c>
      <c r="M7" s="49">
        <v>46</v>
      </c>
      <c r="N7" s="58">
        <v>0</v>
      </c>
      <c r="O7" s="360">
        <f t="shared" si="2"/>
        <v>1.2763596004439512</v>
      </c>
      <c r="P7" s="354">
        <v>31.29</v>
      </c>
      <c r="Q7" s="49">
        <v>34</v>
      </c>
      <c r="R7" s="355">
        <v>0</v>
      </c>
      <c r="S7" s="360">
        <f t="shared" si="3"/>
        <v>1.0866091403004154</v>
      </c>
      <c r="T7" s="354">
        <v>35.46</v>
      </c>
      <c r="U7" s="49">
        <v>39</v>
      </c>
      <c r="V7" s="58">
        <v>0</v>
      </c>
      <c r="W7" s="360">
        <f t="shared" si="4"/>
        <v>1.0998307952622672</v>
      </c>
      <c r="X7" s="354">
        <v>53.54</v>
      </c>
      <c r="Y7" s="49">
        <v>43</v>
      </c>
      <c r="Z7" s="58">
        <v>0</v>
      </c>
      <c r="AA7" s="360">
        <f t="shared" si="5"/>
        <v>0.80313784086664175</v>
      </c>
      <c r="AB7" s="354">
        <v>28.61</v>
      </c>
      <c r="AC7" s="49">
        <v>60</v>
      </c>
      <c r="AD7" s="360">
        <f t="shared" si="6"/>
        <v>2.0971688220901785</v>
      </c>
      <c r="AE7" s="354">
        <v>40.119999999999997</v>
      </c>
      <c r="AF7" s="49">
        <v>49</v>
      </c>
      <c r="AG7" s="58">
        <v>0</v>
      </c>
      <c r="AH7" s="360">
        <f t="shared" si="7"/>
        <v>1.2213359920239284</v>
      </c>
      <c r="AI7" s="356">
        <f t="shared" si="8"/>
        <v>301.16999999999996</v>
      </c>
      <c r="AJ7" s="59">
        <f t="shared" si="9"/>
        <v>363.45</v>
      </c>
      <c r="AK7" s="357">
        <f t="shared" si="10"/>
        <v>10.038968213620089</v>
      </c>
    </row>
    <row r="8" spans="1:37" s="358" customFormat="1" ht="30" customHeight="1" x14ac:dyDescent="0.25">
      <c r="A8" s="361" t="s">
        <v>483</v>
      </c>
      <c r="B8" s="362" t="s">
        <v>1</v>
      </c>
      <c r="C8" s="59" t="s">
        <v>8</v>
      </c>
      <c r="D8" s="59">
        <v>28.48</v>
      </c>
      <c r="E8" s="59">
        <v>37</v>
      </c>
      <c r="F8" s="363">
        <v>3</v>
      </c>
      <c r="G8" s="364">
        <f t="shared" si="0"/>
        <v>1.1753494282083863</v>
      </c>
      <c r="H8" s="356">
        <v>32</v>
      </c>
      <c r="I8" s="59">
        <v>37</v>
      </c>
      <c r="J8" s="363">
        <v>0</v>
      </c>
      <c r="K8" s="364">
        <f t="shared" si="1"/>
        <v>1.15625</v>
      </c>
      <c r="L8" s="356">
        <v>26.51</v>
      </c>
      <c r="M8" s="59">
        <v>33</v>
      </c>
      <c r="N8" s="363">
        <v>6</v>
      </c>
      <c r="O8" s="364">
        <f t="shared" si="2"/>
        <v>1.0150722854506304</v>
      </c>
      <c r="P8" s="356">
        <v>29.74</v>
      </c>
      <c r="Q8" s="59">
        <v>27</v>
      </c>
      <c r="R8" s="365">
        <v>5</v>
      </c>
      <c r="S8" s="364">
        <f t="shared" si="3"/>
        <v>0.7772020725388602</v>
      </c>
      <c r="T8" s="356">
        <v>29.57</v>
      </c>
      <c r="U8" s="59">
        <v>42</v>
      </c>
      <c r="V8" s="363">
        <v>0</v>
      </c>
      <c r="W8" s="364">
        <f t="shared" si="4"/>
        <v>1.4203584714237403</v>
      </c>
      <c r="X8" s="356">
        <v>48.2</v>
      </c>
      <c r="Y8" s="59">
        <v>39</v>
      </c>
      <c r="Z8" s="365">
        <v>0</v>
      </c>
      <c r="AA8" s="364">
        <f t="shared" si="5"/>
        <v>0.80912863070539409</v>
      </c>
      <c r="AB8" s="356">
        <v>29.14</v>
      </c>
      <c r="AC8" s="59">
        <v>60</v>
      </c>
      <c r="AD8" s="364">
        <f t="shared" si="6"/>
        <v>2.0590253946465338</v>
      </c>
      <c r="AE8" s="356">
        <v>35.71</v>
      </c>
      <c r="AF8" s="59">
        <v>40</v>
      </c>
      <c r="AG8" s="363">
        <v>0</v>
      </c>
      <c r="AH8" s="364">
        <f t="shared" si="7"/>
        <v>1.1201344161299356</v>
      </c>
      <c r="AI8" s="356">
        <f t="shared" si="8"/>
        <v>259.35000000000002</v>
      </c>
      <c r="AJ8" s="59">
        <f t="shared" si="9"/>
        <v>306.48</v>
      </c>
      <c r="AK8" s="366">
        <f t="shared" si="10"/>
        <v>9.5325206991034808</v>
      </c>
    </row>
    <row r="9" spans="1:37" s="358" customFormat="1" ht="30" customHeight="1" x14ac:dyDescent="0.25">
      <c r="A9" s="351">
        <v>3</v>
      </c>
      <c r="B9" s="352" t="s">
        <v>1</v>
      </c>
      <c r="C9" s="70" t="s">
        <v>44</v>
      </c>
      <c r="D9" s="49">
        <v>27.08</v>
      </c>
      <c r="E9" s="49">
        <v>33</v>
      </c>
      <c r="F9" s="58">
        <v>3</v>
      </c>
      <c r="G9" s="367">
        <f t="shared" si="0"/>
        <v>1.0970744680851063</v>
      </c>
      <c r="H9" s="354">
        <v>28.74</v>
      </c>
      <c r="I9" s="49">
        <v>54</v>
      </c>
      <c r="J9" s="58">
        <v>0</v>
      </c>
      <c r="K9" s="367">
        <f t="shared" si="1"/>
        <v>1.8789144050104385</v>
      </c>
      <c r="L9" s="354">
        <v>28.35</v>
      </c>
      <c r="M9" s="49">
        <v>22</v>
      </c>
      <c r="N9" s="58">
        <v>6</v>
      </c>
      <c r="O9" s="367">
        <f t="shared" si="2"/>
        <v>0.64046579330422126</v>
      </c>
      <c r="P9" s="354">
        <v>26.83</v>
      </c>
      <c r="Q9" s="49">
        <v>12</v>
      </c>
      <c r="R9" s="355">
        <v>0</v>
      </c>
      <c r="S9" s="367">
        <f t="shared" si="3"/>
        <v>0.44726052925829296</v>
      </c>
      <c r="T9" s="354">
        <v>29.49</v>
      </c>
      <c r="U9" s="49">
        <v>38</v>
      </c>
      <c r="V9" s="58">
        <v>3</v>
      </c>
      <c r="W9" s="367">
        <f t="shared" si="4"/>
        <v>1.169590643274854</v>
      </c>
      <c r="X9" s="354">
        <v>46.45</v>
      </c>
      <c r="Y9" s="49">
        <v>31</v>
      </c>
      <c r="Z9" s="58">
        <v>0</v>
      </c>
      <c r="AA9" s="367">
        <f t="shared" si="5"/>
        <v>0.66738428417653384</v>
      </c>
      <c r="AB9" s="354">
        <v>27.88</v>
      </c>
      <c r="AC9" s="49">
        <v>60</v>
      </c>
      <c r="AD9" s="367">
        <f t="shared" si="6"/>
        <v>2.1520803443328553</v>
      </c>
      <c r="AE9" s="354">
        <v>33.17</v>
      </c>
      <c r="AF9" s="49">
        <v>45</v>
      </c>
      <c r="AG9" s="58">
        <v>0</v>
      </c>
      <c r="AH9" s="367">
        <f t="shared" si="7"/>
        <v>1.3566475731082304</v>
      </c>
      <c r="AI9" s="356">
        <f t="shared" si="8"/>
        <v>247.99</v>
      </c>
      <c r="AJ9" s="59">
        <f t="shared" si="9"/>
        <v>289.08</v>
      </c>
      <c r="AK9" s="357">
        <f t="shared" si="10"/>
        <v>9.4094180405505323</v>
      </c>
    </row>
    <row r="10" spans="1:37" s="358" customFormat="1" ht="30" customHeight="1" x14ac:dyDescent="0.25">
      <c r="A10" s="49">
        <v>4</v>
      </c>
      <c r="B10" s="352" t="s">
        <v>484</v>
      </c>
      <c r="C10" s="49" t="s">
        <v>485</v>
      </c>
      <c r="D10" s="49">
        <v>26.66</v>
      </c>
      <c r="E10" s="49">
        <v>20</v>
      </c>
      <c r="F10" s="58">
        <v>6</v>
      </c>
      <c r="G10" s="367">
        <f t="shared" si="0"/>
        <v>0.61236987140232702</v>
      </c>
      <c r="H10" s="354">
        <v>23.62</v>
      </c>
      <c r="I10" s="49">
        <v>46</v>
      </c>
      <c r="J10" s="58">
        <v>0</v>
      </c>
      <c r="K10" s="367">
        <f t="shared" si="1"/>
        <v>1.947502116850127</v>
      </c>
      <c r="L10" s="354">
        <v>24.17</v>
      </c>
      <c r="M10" s="49">
        <v>45</v>
      </c>
      <c r="N10" s="58">
        <v>0</v>
      </c>
      <c r="O10" s="367">
        <f t="shared" si="2"/>
        <v>1.8618121638394702</v>
      </c>
      <c r="P10" s="354">
        <v>24.03</v>
      </c>
      <c r="Q10" s="49">
        <v>25</v>
      </c>
      <c r="R10" s="355">
        <v>0</v>
      </c>
      <c r="S10" s="367">
        <f t="shared" si="3"/>
        <v>1.0403662089055348</v>
      </c>
      <c r="T10" s="354">
        <v>25.69</v>
      </c>
      <c r="U10" s="49">
        <v>32</v>
      </c>
      <c r="V10" s="58">
        <v>0</v>
      </c>
      <c r="W10" s="367">
        <f t="shared" si="4"/>
        <v>1.2456208641494744</v>
      </c>
      <c r="X10" s="354">
        <v>27.05</v>
      </c>
      <c r="Y10" s="49">
        <v>16</v>
      </c>
      <c r="Z10" s="58">
        <v>0</v>
      </c>
      <c r="AA10" s="367">
        <f t="shared" si="5"/>
        <v>0.5914972273567467</v>
      </c>
      <c r="AB10" s="354">
        <v>26.09</v>
      </c>
      <c r="AC10" s="49">
        <v>30</v>
      </c>
      <c r="AD10" s="367">
        <f t="shared" si="6"/>
        <v>1.1498658489842852</v>
      </c>
      <c r="AE10" s="354">
        <v>28.5</v>
      </c>
      <c r="AF10" s="49">
        <v>29</v>
      </c>
      <c r="AG10" s="58">
        <v>6</v>
      </c>
      <c r="AH10" s="367">
        <f t="shared" si="7"/>
        <v>0.84057971014492749</v>
      </c>
      <c r="AI10" s="356">
        <f t="shared" si="8"/>
        <v>205.81000000000003</v>
      </c>
      <c r="AJ10" s="59">
        <f t="shared" si="9"/>
        <v>249.66</v>
      </c>
      <c r="AK10" s="357">
        <f t="shared" si="10"/>
        <v>9.289614011632894</v>
      </c>
    </row>
    <row r="11" spans="1:37" s="358" customFormat="1" ht="30" customHeight="1" x14ac:dyDescent="0.25">
      <c r="A11" s="49">
        <v>5</v>
      </c>
      <c r="B11" s="352" t="s">
        <v>486</v>
      </c>
      <c r="C11" s="49" t="s">
        <v>487</v>
      </c>
      <c r="D11" s="49">
        <v>45.4</v>
      </c>
      <c r="E11" s="49">
        <v>46</v>
      </c>
      <c r="F11" s="58">
        <v>0</v>
      </c>
      <c r="G11" s="367">
        <f t="shared" si="0"/>
        <v>1.0132158590308371</v>
      </c>
      <c r="H11" s="354">
        <v>47.92</v>
      </c>
      <c r="I11" s="49">
        <v>58</v>
      </c>
      <c r="J11" s="58">
        <v>0</v>
      </c>
      <c r="K11" s="367">
        <f t="shared" si="1"/>
        <v>1.2103505843071787</v>
      </c>
      <c r="L11" s="354">
        <v>54.31</v>
      </c>
      <c r="M11" s="49">
        <v>47</v>
      </c>
      <c r="N11" s="58">
        <v>0</v>
      </c>
      <c r="O11" s="367">
        <f t="shared" si="2"/>
        <v>0.86540232001473016</v>
      </c>
      <c r="P11" s="354">
        <v>37.770000000000003</v>
      </c>
      <c r="Q11" s="49">
        <v>40</v>
      </c>
      <c r="R11" s="355">
        <v>0</v>
      </c>
      <c r="S11" s="367">
        <f t="shared" si="3"/>
        <v>1.0590415673815197</v>
      </c>
      <c r="T11" s="354">
        <v>41.93</v>
      </c>
      <c r="U11" s="49">
        <v>51</v>
      </c>
      <c r="V11" s="58">
        <v>0</v>
      </c>
      <c r="W11" s="367">
        <f t="shared" si="4"/>
        <v>1.2163129024564752</v>
      </c>
      <c r="X11" s="354">
        <v>52.61</v>
      </c>
      <c r="Y11" s="49">
        <v>37</v>
      </c>
      <c r="Z11" s="58">
        <v>0</v>
      </c>
      <c r="AA11" s="367">
        <f t="shared" si="5"/>
        <v>0.70328834822277131</v>
      </c>
      <c r="AB11" s="354">
        <v>36.86</v>
      </c>
      <c r="AC11" s="49">
        <v>60</v>
      </c>
      <c r="AD11" s="367">
        <f t="shared" si="6"/>
        <v>1.6277807921866523</v>
      </c>
      <c r="AE11" s="354">
        <v>45.47</v>
      </c>
      <c r="AF11" s="49">
        <v>50</v>
      </c>
      <c r="AG11" s="58">
        <v>0</v>
      </c>
      <c r="AH11" s="367">
        <f t="shared" si="7"/>
        <v>1.0996261271167804</v>
      </c>
      <c r="AI11" s="356">
        <f t="shared" si="8"/>
        <v>362.27000000000004</v>
      </c>
      <c r="AJ11" s="59">
        <f t="shared" si="9"/>
        <v>388.4</v>
      </c>
      <c r="AK11" s="357">
        <f t="shared" si="10"/>
        <v>8.7950185007169441</v>
      </c>
    </row>
    <row r="12" spans="1:37" s="358" customFormat="1" ht="30" customHeight="1" x14ac:dyDescent="0.25">
      <c r="A12" s="49">
        <v>6</v>
      </c>
      <c r="B12" s="352" t="s">
        <v>488</v>
      </c>
      <c r="C12" s="49" t="s">
        <v>489</v>
      </c>
      <c r="D12" s="49">
        <v>26.91</v>
      </c>
      <c r="E12" s="49">
        <v>26</v>
      </c>
      <c r="F12" s="58">
        <v>6</v>
      </c>
      <c r="G12" s="367">
        <f t="shared" si="0"/>
        <v>0.7900334244910362</v>
      </c>
      <c r="H12" s="354">
        <v>32.46</v>
      </c>
      <c r="I12" s="49">
        <v>42</v>
      </c>
      <c r="J12" s="58">
        <v>0</v>
      </c>
      <c r="K12" s="367">
        <f t="shared" si="1"/>
        <v>1.2939001848428835</v>
      </c>
      <c r="L12" s="354">
        <v>30.65</v>
      </c>
      <c r="M12" s="49">
        <v>36</v>
      </c>
      <c r="N12" s="58">
        <v>0</v>
      </c>
      <c r="O12" s="367">
        <f t="shared" si="2"/>
        <v>1.1745513866231647</v>
      </c>
      <c r="P12" s="354">
        <v>37.630000000000003</v>
      </c>
      <c r="Q12" s="49">
        <v>30</v>
      </c>
      <c r="R12" s="355">
        <v>5</v>
      </c>
      <c r="S12" s="367">
        <f t="shared" si="3"/>
        <v>0.70372976776917662</v>
      </c>
      <c r="T12" s="354">
        <v>30.37</v>
      </c>
      <c r="U12" s="49">
        <v>39</v>
      </c>
      <c r="V12" s="58">
        <v>0</v>
      </c>
      <c r="W12" s="367">
        <f t="shared" si="4"/>
        <v>1.2841620019756339</v>
      </c>
      <c r="X12" s="354">
        <v>38.6</v>
      </c>
      <c r="Y12" s="49">
        <v>14</v>
      </c>
      <c r="Z12" s="58">
        <v>0</v>
      </c>
      <c r="AA12" s="367">
        <f t="shared" si="5"/>
        <v>0.36269430051813473</v>
      </c>
      <c r="AB12" s="354">
        <v>26.98</v>
      </c>
      <c r="AC12" s="49">
        <v>60</v>
      </c>
      <c r="AD12" s="367">
        <f t="shared" si="6"/>
        <v>2.2238695329873979</v>
      </c>
      <c r="AE12" s="354">
        <v>31.78</v>
      </c>
      <c r="AF12" s="49">
        <v>33</v>
      </c>
      <c r="AG12" s="58">
        <v>3</v>
      </c>
      <c r="AH12" s="367">
        <f t="shared" si="7"/>
        <v>0.94882116158711904</v>
      </c>
      <c r="AI12" s="356">
        <f t="shared" si="8"/>
        <v>255.38000000000002</v>
      </c>
      <c r="AJ12" s="59">
        <f t="shared" si="9"/>
        <v>280.91000000000003</v>
      </c>
      <c r="AK12" s="357">
        <f t="shared" si="10"/>
        <v>8.7817617607945468</v>
      </c>
    </row>
    <row r="13" spans="1:37" s="358" customFormat="1" ht="30" customHeight="1" x14ac:dyDescent="0.25">
      <c r="A13" s="49">
        <v>7</v>
      </c>
      <c r="B13" s="352" t="s">
        <v>1</v>
      </c>
      <c r="C13" s="49" t="s">
        <v>7</v>
      </c>
      <c r="D13" s="49">
        <v>32.11</v>
      </c>
      <c r="E13" s="49">
        <v>34</v>
      </c>
      <c r="F13" s="58">
        <v>3</v>
      </c>
      <c r="G13" s="367">
        <f t="shared" si="0"/>
        <v>0.96838507547707209</v>
      </c>
      <c r="H13" s="354">
        <v>38.81</v>
      </c>
      <c r="I13" s="49">
        <v>52</v>
      </c>
      <c r="J13" s="58">
        <v>0</v>
      </c>
      <c r="K13" s="367">
        <f t="shared" si="1"/>
        <v>1.3398608606029374</v>
      </c>
      <c r="L13" s="354">
        <v>29.32</v>
      </c>
      <c r="M13" s="49">
        <v>39</v>
      </c>
      <c r="N13" s="58">
        <v>0</v>
      </c>
      <c r="O13" s="367">
        <f t="shared" si="2"/>
        <v>1.330150068212824</v>
      </c>
      <c r="P13" s="354">
        <v>31.02</v>
      </c>
      <c r="Q13" s="49">
        <v>37</v>
      </c>
      <c r="R13" s="355">
        <v>0</v>
      </c>
      <c r="S13" s="367">
        <f t="shared" si="3"/>
        <v>1.1927788523533205</v>
      </c>
      <c r="T13" s="354">
        <v>27.91</v>
      </c>
      <c r="U13" s="49">
        <v>29</v>
      </c>
      <c r="V13" s="58">
        <v>0</v>
      </c>
      <c r="W13" s="367">
        <f t="shared" si="4"/>
        <v>1.0390541024722322</v>
      </c>
      <c r="X13" s="354">
        <v>31.42</v>
      </c>
      <c r="Y13" s="49">
        <v>20</v>
      </c>
      <c r="Z13" s="58">
        <v>0</v>
      </c>
      <c r="AA13" s="367">
        <f t="shared" si="5"/>
        <v>0.63653723742838952</v>
      </c>
      <c r="AB13" s="354">
        <v>29.96</v>
      </c>
      <c r="AC13" s="49">
        <v>30</v>
      </c>
      <c r="AD13" s="367">
        <f t="shared" si="6"/>
        <v>1.0013351134846462</v>
      </c>
      <c r="AE13" s="354">
        <v>36.18</v>
      </c>
      <c r="AF13" s="49">
        <v>43</v>
      </c>
      <c r="AG13" s="58">
        <v>0</v>
      </c>
      <c r="AH13" s="367">
        <f t="shared" si="7"/>
        <v>1.1885019347705914</v>
      </c>
      <c r="AI13" s="356">
        <f t="shared" si="8"/>
        <v>256.73</v>
      </c>
      <c r="AJ13" s="59">
        <f t="shared" si="9"/>
        <v>282.11</v>
      </c>
      <c r="AK13" s="357">
        <f t="shared" si="10"/>
        <v>8.696603244802013</v>
      </c>
    </row>
    <row r="14" spans="1:37" s="358" customFormat="1" ht="30" customHeight="1" x14ac:dyDescent="0.25">
      <c r="A14" s="49">
        <v>8</v>
      </c>
      <c r="B14" s="352" t="s">
        <v>1</v>
      </c>
      <c r="C14" s="49" t="s">
        <v>43</v>
      </c>
      <c r="D14" s="49">
        <v>41.76</v>
      </c>
      <c r="E14" s="49">
        <v>31</v>
      </c>
      <c r="F14" s="58">
        <v>0</v>
      </c>
      <c r="G14" s="367">
        <f t="shared" si="0"/>
        <v>0.7423371647509579</v>
      </c>
      <c r="H14" s="354">
        <v>35.35</v>
      </c>
      <c r="I14" s="49">
        <v>59</v>
      </c>
      <c r="J14" s="58">
        <v>0</v>
      </c>
      <c r="K14" s="367">
        <f t="shared" si="1"/>
        <v>1.6690240452616689</v>
      </c>
      <c r="L14" s="354">
        <v>37.380000000000003</v>
      </c>
      <c r="M14" s="49">
        <v>37</v>
      </c>
      <c r="N14" s="58">
        <v>0</v>
      </c>
      <c r="O14" s="367">
        <f t="shared" si="2"/>
        <v>0.98983413590155156</v>
      </c>
      <c r="P14" s="354">
        <v>47.2</v>
      </c>
      <c r="Q14" s="49">
        <v>27</v>
      </c>
      <c r="R14" s="355">
        <v>3</v>
      </c>
      <c r="S14" s="367">
        <f t="shared" si="3"/>
        <v>0.53784860557768921</v>
      </c>
      <c r="T14" s="354">
        <v>41.38</v>
      </c>
      <c r="U14" s="49">
        <v>37</v>
      </c>
      <c r="V14" s="58">
        <v>0</v>
      </c>
      <c r="W14" s="367">
        <f t="shared" si="4"/>
        <v>0.89415176413726427</v>
      </c>
      <c r="X14" s="354">
        <v>71.489999999999995</v>
      </c>
      <c r="Y14" s="49">
        <v>14</v>
      </c>
      <c r="Z14" s="58">
        <v>0</v>
      </c>
      <c r="AA14" s="367">
        <f t="shared" si="5"/>
        <v>0.19583158483704016</v>
      </c>
      <c r="AB14" s="354">
        <v>37.229999999999997</v>
      </c>
      <c r="AC14" s="49">
        <v>60</v>
      </c>
      <c r="AD14" s="367">
        <f t="shared" si="6"/>
        <v>1.6116035455278004</v>
      </c>
      <c r="AE14" s="354">
        <v>45.29</v>
      </c>
      <c r="AF14" s="49">
        <v>44</v>
      </c>
      <c r="AG14" s="58">
        <v>0</v>
      </c>
      <c r="AH14" s="367">
        <f t="shared" si="7"/>
        <v>0.9715168911459483</v>
      </c>
      <c r="AI14" s="356">
        <f t="shared" si="8"/>
        <v>357.08</v>
      </c>
      <c r="AJ14" s="59">
        <f t="shared" si="9"/>
        <v>319.76</v>
      </c>
      <c r="AK14" s="357">
        <f t="shared" si="10"/>
        <v>7.6121477371399209</v>
      </c>
    </row>
    <row r="15" spans="1:37" s="358" customFormat="1" ht="30" customHeight="1" x14ac:dyDescent="0.25">
      <c r="A15" s="49">
        <v>9</v>
      </c>
      <c r="B15" s="352" t="s">
        <v>141</v>
      </c>
      <c r="C15" s="49" t="s">
        <v>169</v>
      </c>
      <c r="D15" s="49">
        <v>32.380000000000003</v>
      </c>
      <c r="E15" s="49">
        <v>20</v>
      </c>
      <c r="F15" s="58">
        <v>6</v>
      </c>
      <c r="G15" s="367">
        <f t="shared" si="0"/>
        <v>0.5211047420531526</v>
      </c>
      <c r="H15" s="354">
        <v>32.93</v>
      </c>
      <c r="I15" s="49">
        <v>45</v>
      </c>
      <c r="J15" s="58">
        <v>0</v>
      </c>
      <c r="K15" s="367">
        <f t="shared" si="1"/>
        <v>1.3665350744002429</v>
      </c>
      <c r="L15" s="354">
        <v>43.47</v>
      </c>
      <c r="M15" s="49">
        <v>40</v>
      </c>
      <c r="N15" s="58">
        <v>3</v>
      </c>
      <c r="O15" s="367">
        <f t="shared" si="2"/>
        <v>0.8607703894986013</v>
      </c>
      <c r="P15" s="354">
        <v>33.44</v>
      </c>
      <c r="Q15" s="49">
        <v>39</v>
      </c>
      <c r="R15" s="355">
        <v>0</v>
      </c>
      <c r="S15" s="367">
        <f t="shared" si="3"/>
        <v>1.1662679425837321</v>
      </c>
      <c r="T15" s="354">
        <v>32.43</v>
      </c>
      <c r="U15" s="49">
        <v>38</v>
      </c>
      <c r="V15" s="58">
        <v>3</v>
      </c>
      <c r="W15" s="367">
        <f t="shared" si="4"/>
        <v>1.0725373976855772</v>
      </c>
      <c r="X15" s="354">
        <v>33.68</v>
      </c>
      <c r="Y15" s="49">
        <v>8</v>
      </c>
      <c r="Z15" s="58">
        <v>6</v>
      </c>
      <c r="AA15" s="367">
        <f t="shared" si="5"/>
        <v>0.20161290322580647</v>
      </c>
      <c r="AB15" s="354">
        <v>30.11</v>
      </c>
      <c r="AC15" s="49">
        <v>30</v>
      </c>
      <c r="AD15" s="367">
        <f t="shared" si="6"/>
        <v>0.99634672866157425</v>
      </c>
      <c r="AE15" s="354">
        <v>38.590000000000003</v>
      </c>
      <c r="AF15" s="49">
        <v>44</v>
      </c>
      <c r="AG15" s="58">
        <v>0</v>
      </c>
      <c r="AH15" s="367">
        <f t="shared" si="7"/>
        <v>1.1401917595231925</v>
      </c>
      <c r="AI15" s="356">
        <f t="shared" si="8"/>
        <v>277.03000000000003</v>
      </c>
      <c r="AJ15" s="59">
        <f t="shared" si="9"/>
        <v>276.38</v>
      </c>
      <c r="AK15" s="357">
        <f t="shared" si="10"/>
        <v>7.3253669376318795</v>
      </c>
    </row>
    <row r="16" spans="1:37" s="358" customFormat="1" ht="30" customHeight="1" x14ac:dyDescent="0.25">
      <c r="A16" s="49">
        <v>10</v>
      </c>
      <c r="B16" s="352" t="s">
        <v>1</v>
      </c>
      <c r="C16" s="49" t="s">
        <v>53</v>
      </c>
      <c r="D16" s="49">
        <v>43.19</v>
      </c>
      <c r="E16" s="49">
        <v>30</v>
      </c>
      <c r="F16" s="58">
        <v>3</v>
      </c>
      <c r="G16" s="367">
        <f t="shared" si="0"/>
        <v>0.64949123186836977</v>
      </c>
      <c r="H16" s="354">
        <v>37.26</v>
      </c>
      <c r="I16" s="49">
        <v>54</v>
      </c>
      <c r="J16" s="58">
        <v>0</v>
      </c>
      <c r="K16" s="367">
        <f t="shared" si="1"/>
        <v>1.4492753623188406</v>
      </c>
      <c r="L16" s="354">
        <v>37.81</v>
      </c>
      <c r="M16" s="49">
        <v>33</v>
      </c>
      <c r="N16" s="58">
        <v>0</v>
      </c>
      <c r="O16" s="367">
        <f t="shared" si="2"/>
        <v>0.87278497751917472</v>
      </c>
      <c r="P16" s="354">
        <v>39.11</v>
      </c>
      <c r="Q16" s="49">
        <v>39</v>
      </c>
      <c r="R16" s="355">
        <v>0</v>
      </c>
      <c r="S16" s="367">
        <f t="shared" si="3"/>
        <v>0.99718742009716188</v>
      </c>
      <c r="T16" s="354">
        <v>37.03</v>
      </c>
      <c r="U16" s="49">
        <v>34</v>
      </c>
      <c r="V16" s="58">
        <v>0</v>
      </c>
      <c r="W16" s="367">
        <f t="shared" si="4"/>
        <v>0.91817445314609769</v>
      </c>
      <c r="X16" s="354">
        <v>57.44</v>
      </c>
      <c r="Y16" s="49">
        <v>19</v>
      </c>
      <c r="Z16" s="58">
        <v>0</v>
      </c>
      <c r="AA16" s="367">
        <f t="shared" si="5"/>
        <v>0.33077994428969359</v>
      </c>
      <c r="AB16" s="354">
        <v>41</v>
      </c>
      <c r="AC16" s="49">
        <v>60</v>
      </c>
      <c r="AD16" s="367">
        <f t="shared" si="6"/>
        <v>1.4634146341463414</v>
      </c>
      <c r="AE16" s="354">
        <v>46.35</v>
      </c>
      <c r="AF16" s="49">
        <v>31</v>
      </c>
      <c r="AG16" s="58">
        <v>6</v>
      </c>
      <c r="AH16" s="367">
        <f t="shared" si="7"/>
        <v>0.59216809933142311</v>
      </c>
      <c r="AI16" s="356">
        <f t="shared" si="8"/>
        <v>339.19</v>
      </c>
      <c r="AJ16" s="59">
        <f t="shared" si="9"/>
        <v>313.19</v>
      </c>
      <c r="AK16" s="357">
        <f t="shared" si="10"/>
        <v>7.2732761227171023</v>
      </c>
    </row>
    <row r="17" spans="1:37" s="358" customFormat="1" ht="30" customHeight="1" x14ac:dyDescent="0.25">
      <c r="A17" s="49">
        <v>11</v>
      </c>
      <c r="B17" s="352" t="s">
        <v>3</v>
      </c>
      <c r="C17" s="49" t="s">
        <v>274</v>
      </c>
      <c r="D17" s="49">
        <v>45.59</v>
      </c>
      <c r="E17" s="49">
        <v>17</v>
      </c>
      <c r="F17" s="58">
        <v>6</v>
      </c>
      <c r="G17" s="367">
        <f t="shared" si="0"/>
        <v>0.32952122504361309</v>
      </c>
      <c r="H17" s="354">
        <v>36.590000000000003</v>
      </c>
      <c r="I17" s="49">
        <v>48</v>
      </c>
      <c r="J17" s="58">
        <v>0</v>
      </c>
      <c r="K17" s="367">
        <f t="shared" si="1"/>
        <v>1.3118338343809783</v>
      </c>
      <c r="L17" s="354">
        <v>33.57</v>
      </c>
      <c r="M17" s="49">
        <v>42</v>
      </c>
      <c r="N17" s="58">
        <v>3</v>
      </c>
      <c r="O17" s="367">
        <f t="shared" si="2"/>
        <v>1.1484823625922886</v>
      </c>
      <c r="P17" s="354">
        <v>41.11</v>
      </c>
      <c r="Q17" s="49">
        <v>38</v>
      </c>
      <c r="R17" s="355">
        <v>0</v>
      </c>
      <c r="S17" s="367">
        <f t="shared" si="3"/>
        <v>0.92434930673801996</v>
      </c>
      <c r="T17" s="354">
        <v>44.42</v>
      </c>
      <c r="U17" s="49">
        <v>15</v>
      </c>
      <c r="V17" s="58">
        <v>6</v>
      </c>
      <c r="W17" s="367">
        <f t="shared" si="4"/>
        <v>0.29750099166997224</v>
      </c>
      <c r="X17" s="354">
        <v>61.31</v>
      </c>
      <c r="Y17" s="49">
        <v>32</v>
      </c>
      <c r="Z17" s="58">
        <v>0</v>
      </c>
      <c r="AA17" s="367">
        <f t="shared" si="5"/>
        <v>0.52193769368781595</v>
      </c>
      <c r="AB17" s="354">
        <v>38.82</v>
      </c>
      <c r="AC17" s="49">
        <v>60</v>
      </c>
      <c r="AD17" s="367">
        <f t="shared" si="6"/>
        <v>1.545595054095827</v>
      </c>
      <c r="AE17" s="354">
        <v>44.44</v>
      </c>
      <c r="AF17" s="49">
        <v>44</v>
      </c>
      <c r="AG17" s="58">
        <v>0</v>
      </c>
      <c r="AH17" s="367">
        <f t="shared" si="7"/>
        <v>0.9900990099009902</v>
      </c>
      <c r="AI17" s="356">
        <f t="shared" si="8"/>
        <v>345.85</v>
      </c>
      <c r="AJ17" s="59">
        <f t="shared" si="9"/>
        <v>324.59000000000003</v>
      </c>
      <c r="AK17" s="357">
        <f t="shared" si="10"/>
        <v>7.069319478109505</v>
      </c>
    </row>
    <row r="18" spans="1:37" s="358" customFormat="1" ht="30" customHeight="1" x14ac:dyDescent="0.25">
      <c r="A18" s="49">
        <v>12</v>
      </c>
      <c r="B18" s="352" t="s">
        <v>488</v>
      </c>
      <c r="C18" s="49" t="s">
        <v>490</v>
      </c>
      <c r="D18" s="49">
        <v>31.62</v>
      </c>
      <c r="E18" s="49">
        <v>17</v>
      </c>
      <c r="F18" s="58">
        <v>6</v>
      </c>
      <c r="G18" s="367">
        <f t="shared" si="0"/>
        <v>0.45188729399255712</v>
      </c>
      <c r="H18" s="354">
        <v>33.770000000000003</v>
      </c>
      <c r="I18" s="49">
        <v>59</v>
      </c>
      <c r="J18" s="58">
        <v>0</v>
      </c>
      <c r="K18" s="367">
        <f t="shared" si="1"/>
        <v>1.7471128220313887</v>
      </c>
      <c r="L18" s="354">
        <v>31.55</v>
      </c>
      <c r="M18" s="49">
        <v>41</v>
      </c>
      <c r="N18" s="58">
        <v>0</v>
      </c>
      <c r="O18" s="367">
        <f t="shared" si="2"/>
        <v>1.2995245641838351</v>
      </c>
      <c r="P18" s="354">
        <v>28.09</v>
      </c>
      <c r="Q18" s="49">
        <v>17</v>
      </c>
      <c r="R18" s="355">
        <v>3</v>
      </c>
      <c r="S18" s="367">
        <f t="shared" si="3"/>
        <v>0.54679961402380184</v>
      </c>
      <c r="T18" s="354">
        <v>28.73</v>
      </c>
      <c r="U18" s="49">
        <v>23</v>
      </c>
      <c r="V18" s="58">
        <v>6</v>
      </c>
      <c r="W18" s="367">
        <f t="shared" si="4"/>
        <v>0.66225165562913901</v>
      </c>
      <c r="X18" s="354">
        <v>44.07</v>
      </c>
      <c r="Y18" s="49">
        <v>18</v>
      </c>
      <c r="Z18" s="58">
        <v>0</v>
      </c>
      <c r="AA18" s="367">
        <f t="shared" si="5"/>
        <v>0.40844111640571817</v>
      </c>
      <c r="AB18" s="354">
        <v>29.22</v>
      </c>
      <c r="AC18" s="49">
        <v>30</v>
      </c>
      <c r="AD18" s="367">
        <f t="shared" si="6"/>
        <v>1.0266940451745381</v>
      </c>
      <c r="AE18" s="354">
        <v>36.11</v>
      </c>
      <c r="AF18" s="49">
        <v>31</v>
      </c>
      <c r="AG18" s="58">
        <v>0</v>
      </c>
      <c r="AH18" s="367">
        <f t="shared" si="7"/>
        <v>0.85848795347549156</v>
      </c>
      <c r="AI18" s="356">
        <f t="shared" si="8"/>
        <v>263.16000000000003</v>
      </c>
      <c r="AJ18" s="59">
        <f t="shared" si="9"/>
        <v>250.62</v>
      </c>
      <c r="AK18" s="357">
        <f t="shared" si="10"/>
        <v>7.0011990649164693</v>
      </c>
    </row>
    <row r="19" spans="1:37" s="358" customFormat="1" ht="30" customHeight="1" x14ac:dyDescent="0.25">
      <c r="A19" s="49">
        <v>13</v>
      </c>
      <c r="B19" s="352" t="s">
        <v>0</v>
      </c>
      <c r="C19" s="49" t="s">
        <v>167</v>
      </c>
      <c r="D19" s="49">
        <v>43.57</v>
      </c>
      <c r="E19" s="49">
        <v>28</v>
      </c>
      <c r="F19" s="58">
        <v>3</v>
      </c>
      <c r="G19" s="367">
        <f t="shared" si="0"/>
        <v>0.60124543697659438</v>
      </c>
      <c r="H19" s="354">
        <v>46.42</v>
      </c>
      <c r="I19" s="49">
        <v>59</v>
      </c>
      <c r="J19" s="58">
        <v>0</v>
      </c>
      <c r="K19" s="367">
        <f t="shared" si="1"/>
        <v>1.2710038776389487</v>
      </c>
      <c r="L19" s="354">
        <v>44.67</v>
      </c>
      <c r="M19" s="49">
        <v>43</v>
      </c>
      <c r="N19" s="58">
        <v>0</v>
      </c>
      <c r="O19" s="367">
        <f t="shared" si="2"/>
        <v>0.96261473024401156</v>
      </c>
      <c r="P19" s="354">
        <v>45.38</v>
      </c>
      <c r="Q19" s="49">
        <v>37</v>
      </c>
      <c r="R19" s="355">
        <v>5</v>
      </c>
      <c r="S19" s="367">
        <f t="shared" si="3"/>
        <v>0.73441842000793967</v>
      </c>
      <c r="T19" s="354">
        <v>48.13</v>
      </c>
      <c r="U19" s="49">
        <v>44</v>
      </c>
      <c r="V19" s="58">
        <v>0</v>
      </c>
      <c r="W19" s="367">
        <f t="shared" si="4"/>
        <v>0.91419073343029289</v>
      </c>
      <c r="X19" s="354">
        <v>69.81</v>
      </c>
      <c r="Y19" s="49">
        <v>43</v>
      </c>
      <c r="Z19" s="58">
        <v>0</v>
      </c>
      <c r="AA19" s="367">
        <f t="shared" si="5"/>
        <v>0.61595759919782267</v>
      </c>
      <c r="AB19" s="354">
        <v>48.79</v>
      </c>
      <c r="AC19" s="49">
        <v>60</v>
      </c>
      <c r="AD19" s="367">
        <f t="shared" si="6"/>
        <v>1.2297601967616314</v>
      </c>
      <c r="AE19" s="354">
        <v>61.78</v>
      </c>
      <c r="AF19" s="49">
        <v>41</v>
      </c>
      <c r="AG19" s="58">
        <v>3</v>
      </c>
      <c r="AH19" s="367">
        <f t="shared" si="7"/>
        <v>0.63291139240506333</v>
      </c>
      <c r="AI19" s="356">
        <f t="shared" si="8"/>
        <v>408.55</v>
      </c>
      <c r="AJ19" s="59">
        <f t="shared" si="9"/>
        <v>370.57</v>
      </c>
      <c r="AK19" s="357">
        <f t="shared" si="10"/>
        <v>6.9621023866623046</v>
      </c>
    </row>
    <row r="20" spans="1:37" s="358" customFormat="1" ht="30" customHeight="1" x14ac:dyDescent="0.25">
      <c r="A20" s="49">
        <v>14</v>
      </c>
      <c r="B20" s="352" t="s">
        <v>491</v>
      </c>
      <c r="C20" s="49" t="s">
        <v>492</v>
      </c>
      <c r="D20" s="49">
        <v>48.44</v>
      </c>
      <c r="E20" s="49">
        <v>29</v>
      </c>
      <c r="F20" s="58">
        <v>0</v>
      </c>
      <c r="G20" s="367">
        <f t="shared" si="0"/>
        <v>0.59867877786952939</v>
      </c>
      <c r="H20" s="354">
        <v>35.74</v>
      </c>
      <c r="I20" s="49">
        <v>53</v>
      </c>
      <c r="J20" s="58">
        <v>0</v>
      </c>
      <c r="K20" s="367">
        <f t="shared" si="1"/>
        <v>1.4829322887520984</v>
      </c>
      <c r="L20" s="354">
        <v>34.119999999999997</v>
      </c>
      <c r="M20" s="49">
        <v>47</v>
      </c>
      <c r="N20" s="58">
        <v>0</v>
      </c>
      <c r="O20" s="367">
        <f t="shared" si="2"/>
        <v>1.3774912075029309</v>
      </c>
      <c r="P20" s="354">
        <v>42.04</v>
      </c>
      <c r="Q20" s="49">
        <v>31</v>
      </c>
      <c r="R20" s="355">
        <v>5</v>
      </c>
      <c r="S20" s="367">
        <f t="shared" si="3"/>
        <v>0.65901360544217691</v>
      </c>
      <c r="T20" s="354">
        <v>41.72</v>
      </c>
      <c r="U20" s="49">
        <v>32</v>
      </c>
      <c r="V20" s="58">
        <v>6</v>
      </c>
      <c r="W20" s="367">
        <f t="shared" si="4"/>
        <v>0.67057837384744345</v>
      </c>
      <c r="X20" s="354">
        <v>55.13</v>
      </c>
      <c r="Y20" s="49">
        <v>24</v>
      </c>
      <c r="Z20" s="58">
        <v>0</v>
      </c>
      <c r="AA20" s="367">
        <f t="shared" si="5"/>
        <v>0.43533466352258299</v>
      </c>
      <c r="AB20" s="354">
        <v>41.26</v>
      </c>
      <c r="AC20" s="49">
        <v>30</v>
      </c>
      <c r="AD20" s="367">
        <f t="shared" si="6"/>
        <v>0.72709646146388762</v>
      </c>
      <c r="AE20" s="354">
        <v>47.3</v>
      </c>
      <c r="AF20" s="49">
        <v>43</v>
      </c>
      <c r="AG20" s="58">
        <v>0</v>
      </c>
      <c r="AH20" s="367">
        <f t="shared" si="7"/>
        <v>0.90909090909090917</v>
      </c>
      <c r="AI20" s="356">
        <f t="shared" si="8"/>
        <v>345.75</v>
      </c>
      <c r="AJ20" s="59">
        <f t="shared" si="9"/>
        <v>308.44</v>
      </c>
      <c r="AK20" s="357">
        <f t="shared" si="10"/>
        <v>6.8602162874915589</v>
      </c>
    </row>
    <row r="21" spans="1:37" s="358" customFormat="1" ht="30" customHeight="1" x14ac:dyDescent="0.25">
      <c r="A21" s="49">
        <v>15</v>
      </c>
      <c r="B21" s="352" t="s">
        <v>1</v>
      </c>
      <c r="C21" s="49" t="s">
        <v>52</v>
      </c>
      <c r="D21" s="49">
        <v>54.3</v>
      </c>
      <c r="E21" s="49">
        <v>47</v>
      </c>
      <c r="F21" s="58">
        <v>0</v>
      </c>
      <c r="G21" s="367">
        <f t="shared" si="0"/>
        <v>0.86556169429097607</v>
      </c>
      <c r="H21" s="354">
        <v>51.52</v>
      </c>
      <c r="I21" s="49">
        <v>54</v>
      </c>
      <c r="J21" s="58">
        <v>0</v>
      </c>
      <c r="K21" s="367">
        <f t="shared" si="1"/>
        <v>1.0481366459627328</v>
      </c>
      <c r="L21" s="354">
        <v>52.01</v>
      </c>
      <c r="M21" s="49">
        <v>47</v>
      </c>
      <c r="N21" s="58">
        <v>0</v>
      </c>
      <c r="O21" s="367">
        <f t="shared" si="2"/>
        <v>0.90367237069794271</v>
      </c>
      <c r="P21" s="354">
        <v>52.14</v>
      </c>
      <c r="Q21" s="49">
        <v>47</v>
      </c>
      <c r="R21" s="355">
        <v>0</v>
      </c>
      <c r="S21" s="367">
        <f t="shared" si="3"/>
        <v>0.90141925584963556</v>
      </c>
      <c r="T21" s="354">
        <v>51.87</v>
      </c>
      <c r="U21" s="49">
        <v>42</v>
      </c>
      <c r="V21" s="58">
        <v>0</v>
      </c>
      <c r="W21" s="367">
        <f t="shared" si="4"/>
        <v>0.80971659919028349</v>
      </c>
      <c r="X21" s="354">
        <v>72.239999999999995</v>
      </c>
      <c r="Y21" s="49">
        <v>50</v>
      </c>
      <c r="Z21" s="58">
        <v>0</v>
      </c>
      <c r="AA21" s="367">
        <f t="shared" si="5"/>
        <v>0.69213732004429684</v>
      </c>
      <c r="AB21" s="354">
        <v>49.16</v>
      </c>
      <c r="AC21" s="49">
        <v>30</v>
      </c>
      <c r="AD21" s="367">
        <f t="shared" si="6"/>
        <v>0.6102522375915379</v>
      </c>
      <c r="AE21" s="354">
        <v>56.23</v>
      </c>
      <c r="AF21" s="49">
        <v>54</v>
      </c>
      <c r="AG21" s="58">
        <v>0</v>
      </c>
      <c r="AH21" s="367">
        <f t="shared" si="7"/>
        <v>0.96034145473946297</v>
      </c>
      <c r="AI21" s="356">
        <f t="shared" si="8"/>
        <v>439.46999999999997</v>
      </c>
      <c r="AJ21" s="59">
        <f t="shared" si="9"/>
        <v>378.3</v>
      </c>
      <c r="AK21" s="357">
        <f t="shared" si="10"/>
        <v>6.791237578366867</v>
      </c>
    </row>
    <row r="22" spans="1:37" s="358" customFormat="1" ht="30" customHeight="1" x14ac:dyDescent="0.25">
      <c r="A22" s="49">
        <v>16</v>
      </c>
      <c r="B22" s="352" t="s">
        <v>0</v>
      </c>
      <c r="C22" s="49" t="s">
        <v>493</v>
      </c>
      <c r="D22" s="49">
        <v>61.69</v>
      </c>
      <c r="E22" s="49">
        <v>47</v>
      </c>
      <c r="F22" s="58">
        <v>0</v>
      </c>
      <c r="G22" s="367">
        <f t="shared" si="0"/>
        <v>0.76187388555681634</v>
      </c>
      <c r="H22" s="354">
        <v>52.1</v>
      </c>
      <c r="I22" s="49">
        <v>56</v>
      </c>
      <c r="J22" s="58">
        <v>0</v>
      </c>
      <c r="K22" s="367">
        <f t="shared" si="1"/>
        <v>1.0748560460652592</v>
      </c>
      <c r="L22" s="354">
        <v>55.6</v>
      </c>
      <c r="M22" s="49">
        <v>44</v>
      </c>
      <c r="N22" s="58">
        <v>0</v>
      </c>
      <c r="O22" s="367">
        <f t="shared" si="2"/>
        <v>0.79136690647482011</v>
      </c>
      <c r="P22" s="354">
        <v>54.39</v>
      </c>
      <c r="Q22" s="49">
        <v>32</v>
      </c>
      <c r="R22" s="355">
        <v>0</v>
      </c>
      <c r="S22" s="367">
        <f t="shared" si="3"/>
        <v>0.58834344548630257</v>
      </c>
      <c r="T22" s="354">
        <v>55.85</v>
      </c>
      <c r="U22" s="49">
        <v>45</v>
      </c>
      <c r="V22" s="58">
        <v>0</v>
      </c>
      <c r="W22" s="367">
        <f t="shared" si="4"/>
        <v>0.80572963294538946</v>
      </c>
      <c r="X22" s="354">
        <v>66.64</v>
      </c>
      <c r="Y22" s="49">
        <v>39</v>
      </c>
      <c r="Z22" s="58">
        <v>0</v>
      </c>
      <c r="AA22" s="367">
        <f t="shared" si="5"/>
        <v>0.58523409363745493</v>
      </c>
      <c r="AB22" s="354">
        <v>48.18</v>
      </c>
      <c r="AC22" s="49">
        <v>30</v>
      </c>
      <c r="AD22" s="367">
        <f t="shared" si="6"/>
        <v>0.62266500622665011</v>
      </c>
      <c r="AE22" s="354">
        <v>55.02</v>
      </c>
      <c r="AF22" s="49">
        <v>53</v>
      </c>
      <c r="AG22" s="58">
        <v>0</v>
      </c>
      <c r="AH22" s="367">
        <f t="shared" si="7"/>
        <v>0.9632860777898945</v>
      </c>
      <c r="AI22" s="356">
        <f t="shared" si="8"/>
        <v>449.47</v>
      </c>
      <c r="AJ22" s="59">
        <f t="shared" si="9"/>
        <v>360.69</v>
      </c>
      <c r="AK22" s="357">
        <f t="shared" si="10"/>
        <v>6.1933550941825875</v>
      </c>
    </row>
    <row r="23" spans="1:37" s="358" customFormat="1" ht="30" customHeight="1" x14ac:dyDescent="0.25">
      <c r="A23" s="49">
        <v>17</v>
      </c>
      <c r="B23" s="352" t="s">
        <v>494</v>
      </c>
      <c r="C23" s="49" t="s">
        <v>163</v>
      </c>
      <c r="D23" s="49">
        <v>59.7</v>
      </c>
      <c r="E23" s="49">
        <v>33</v>
      </c>
      <c r="F23" s="58">
        <v>3</v>
      </c>
      <c r="G23" s="367">
        <f t="shared" si="0"/>
        <v>0.52631578947368418</v>
      </c>
      <c r="H23" s="354">
        <v>57.62</v>
      </c>
      <c r="I23" s="49">
        <v>56</v>
      </c>
      <c r="J23" s="58">
        <v>0</v>
      </c>
      <c r="K23" s="367">
        <f t="shared" si="1"/>
        <v>0.97188476223533504</v>
      </c>
      <c r="L23" s="354">
        <v>48.81</v>
      </c>
      <c r="M23" s="49">
        <v>34</v>
      </c>
      <c r="N23" s="58">
        <v>3</v>
      </c>
      <c r="O23" s="367">
        <f t="shared" si="2"/>
        <v>0.65624396834587917</v>
      </c>
      <c r="P23" s="354">
        <v>47.85</v>
      </c>
      <c r="Q23" s="49">
        <v>33</v>
      </c>
      <c r="R23" s="355">
        <v>10</v>
      </c>
      <c r="S23" s="367">
        <f t="shared" si="3"/>
        <v>0.57044079515989632</v>
      </c>
      <c r="T23" s="354">
        <v>54.59</v>
      </c>
      <c r="U23" s="49">
        <v>41</v>
      </c>
      <c r="V23" s="58">
        <v>3</v>
      </c>
      <c r="W23" s="367">
        <f t="shared" si="4"/>
        <v>0.7119291543670776</v>
      </c>
      <c r="X23" s="354">
        <v>60.24</v>
      </c>
      <c r="Y23" s="49">
        <v>39</v>
      </c>
      <c r="Z23" s="58">
        <v>0</v>
      </c>
      <c r="AA23" s="367">
        <f t="shared" si="5"/>
        <v>0.64741035856573703</v>
      </c>
      <c r="AB23" s="354">
        <v>47.08</v>
      </c>
      <c r="AC23" s="49">
        <v>60</v>
      </c>
      <c r="AD23" s="367">
        <f t="shared" si="6"/>
        <v>1.2744265080713679</v>
      </c>
      <c r="AE23" s="354">
        <v>56.83</v>
      </c>
      <c r="AF23" s="49">
        <v>47</v>
      </c>
      <c r="AG23" s="58">
        <v>0</v>
      </c>
      <c r="AH23" s="367">
        <f t="shared" si="7"/>
        <v>0.82702797818053853</v>
      </c>
      <c r="AI23" s="356">
        <f t="shared" si="8"/>
        <v>432.72</v>
      </c>
      <c r="AJ23" s="59">
        <f t="shared" si="9"/>
        <v>369.7</v>
      </c>
      <c r="AK23" s="357">
        <f t="shared" si="10"/>
        <v>6.1856793143995157</v>
      </c>
    </row>
    <row r="24" spans="1:37" s="358" customFormat="1" ht="30" customHeight="1" x14ac:dyDescent="0.25">
      <c r="A24" s="49">
        <v>18</v>
      </c>
      <c r="B24" s="352" t="s">
        <v>1</v>
      </c>
      <c r="C24" s="49" t="s">
        <v>495</v>
      </c>
      <c r="D24" s="49">
        <v>47.9</v>
      </c>
      <c r="E24" s="49">
        <v>21</v>
      </c>
      <c r="F24" s="58">
        <v>6</v>
      </c>
      <c r="G24" s="367">
        <f t="shared" si="0"/>
        <v>0.38961038961038963</v>
      </c>
      <c r="H24" s="354">
        <v>52.73</v>
      </c>
      <c r="I24" s="49">
        <v>58</v>
      </c>
      <c r="J24" s="58">
        <v>0</v>
      </c>
      <c r="K24" s="367">
        <f t="shared" si="1"/>
        <v>1.0999431063910488</v>
      </c>
      <c r="L24" s="354">
        <v>46.4</v>
      </c>
      <c r="M24" s="49">
        <v>38</v>
      </c>
      <c r="N24" s="58">
        <v>0</v>
      </c>
      <c r="O24" s="367">
        <f t="shared" si="2"/>
        <v>0.81896551724137934</v>
      </c>
      <c r="P24" s="354">
        <v>50.58</v>
      </c>
      <c r="Q24" s="49">
        <v>46</v>
      </c>
      <c r="R24" s="355">
        <v>0</v>
      </c>
      <c r="S24" s="367">
        <f t="shared" si="3"/>
        <v>0.90945037564254649</v>
      </c>
      <c r="T24" s="354">
        <v>49.19</v>
      </c>
      <c r="U24" s="49">
        <v>30</v>
      </c>
      <c r="V24" s="58">
        <v>3</v>
      </c>
      <c r="W24" s="367">
        <f t="shared" si="4"/>
        <v>0.5748227629814141</v>
      </c>
      <c r="X24" s="354">
        <v>51.62</v>
      </c>
      <c r="Y24" s="49">
        <v>40</v>
      </c>
      <c r="Z24" s="58">
        <v>0</v>
      </c>
      <c r="AA24" s="367">
        <f t="shared" si="5"/>
        <v>0.77489345215032934</v>
      </c>
      <c r="AB24" s="354">
        <v>45.81</v>
      </c>
      <c r="AC24" s="49">
        <v>0</v>
      </c>
      <c r="AD24" s="367">
        <f t="shared" si="6"/>
        <v>0</v>
      </c>
      <c r="AE24" s="354">
        <v>48.2</v>
      </c>
      <c r="AF24" s="49">
        <v>46</v>
      </c>
      <c r="AG24" s="58">
        <v>0</v>
      </c>
      <c r="AH24" s="367">
        <f t="shared" si="7"/>
        <v>0.95435684647302899</v>
      </c>
      <c r="AI24" s="356">
        <f t="shared" si="8"/>
        <v>392.42999999999995</v>
      </c>
      <c r="AJ24" s="59">
        <f t="shared" si="9"/>
        <v>305.89999999999998</v>
      </c>
      <c r="AK24" s="357">
        <f t="shared" si="10"/>
        <v>5.5220424504901375</v>
      </c>
    </row>
    <row r="25" spans="1:37" s="358" customFormat="1" ht="30" customHeight="1" x14ac:dyDescent="0.25">
      <c r="A25" s="49">
        <v>19</v>
      </c>
      <c r="B25" s="352" t="s">
        <v>1</v>
      </c>
      <c r="C25" s="49" t="s">
        <v>496</v>
      </c>
      <c r="D25" s="49">
        <v>106.77</v>
      </c>
      <c r="E25" s="49">
        <v>32</v>
      </c>
      <c r="F25" s="58">
        <v>3</v>
      </c>
      <c r="G25" s="367">
        <f t="shared" si="0"/>
        <v>0.29151862986243965</v>
      </c>
      <c r="H25" s="354">
        <v>53.92</v>
      </c>
      <c r="I25" s="49">
        <v>57</v>
      </c>
      <c r="J25" s="58">
        <v>0</v>
      </c>
      <c r="K25" s="367">
        <f t="shared" si="1"/>
        <v>1.0571216617210681</v>
      </c>
      <c r="L25" s="354">
        <v>63.21</v>
      </c>
      <c r="M25" s="49">
        <v>46</v>
      </c>
      <c r="N25" s="58">
        <v>0</v>
      </c>
      <c r="O25" s="367">
        <f t="shared" si="2"/>
        <v>0.72773295364657486</v>
      </c>
      <c r="P25" s="354">
        <v>58.8</v>
      </c>
      <c r="Q25" s="49">
        <v>43</v>
      </c>
      <c r="R25" s="355">
        <v>0</v>
      </c>
      <c r="S25" s="367">
        <f t="shared" si="3"/>
        <v>0.73129251700680276</v>
      </c>
      <c r="T25" s="354">
        <v>71.61</v>
      </c>
      <c r="U25" s="49">
        <v>37</v>
      </c>
      <c r="V25" s="58">
        <v>3</v>
      </c>
      <c r="W25" s="367">
        <f t="shared" si="4"/>
        <v>0.49591207612920518</v>
      </c>
      <c r="X25" s="354">
        <v>97.38</v>
      </c>
      <c r="Y25" s="49">
        <v>42</v>
      </c>
      <c r="Z25" s="58">
        <v>0</v>
      </c>
      <c r="AA25" s="367">
        <f t="shared" si="5"/>
        <v>0.43130006161429452</v>
      </c>
      <c r="AB25" s="354">
        <v>59.55</v>
      </c>
      <c r="AC25" s="49">
        <v>60</v>
      </c>
      <c r="AD25" s="367">
        <f t="shared" si="6"/>
        <v>1.0075566750629723</v>
      </c>
      <c r="AE25" s="354">
        <v>61.62</v>
      </c>
      <c r="AF25" s="49">
        <v>45</v>
      </c>
      <c r="AG25" s="58">
        <v>0</v>
      </c>
      <c r="AH25" s="367">
        <f t="shared" si="7"/>
        <v>0.73028237585199618</v>
      </c>
      <c r="AI25" s="356">
        <f t="shared" si="8"/>
        <v>572.86</v>
      </c>
      <c r="AJ25" s="59">
        <f t="shared" si="9"/>
        <v>436.77</v>
      </c>
      <c r="AK25" s="357">
        <f t="shared" si="10"/>
        <v>5.4727169508953537</v>
      </c>
    </row>
    <row r="26" spans="1:37" s="358" customFormat="1" ht="30" customHeight="1" x14ac:dyDescent="0.25">
      <c r="A26" s="49">
        <v>20</v>
      </c>
      <c r="B26" s="352" t="s">
        <v>3</v>
      </c>
      <c r="C26" s="49" t="s">
        <v>497</v>
      </c>
      <c r="D26" s="49">
        <v>45.96</v>
      </c>
      <c r="E26" s="49">
        <v>24</v>
      </c>
      <c r="F26" s="58">
        <v>9</v>
      </c>
      <c r="G26" s="367">
        <f t="shared" si="0"/>
        <v>0.4366812227074236</v>
      </c>
      <c r="H26" s="354">
        <v>32.51</v>
      </c>
      <c r="I26" s="49">
        <v>54</v>
      </c>
      <c r="J26" s="58">
        <v>0</v>
      </c>
      <c r="K26" s="367">
        <f t="shared" si="1"/>
        <v>1.661027376191941</v>
      </c>
      <c r="L26" s="354">
        <v>39.64</v>
      </c>
      <c r="M26" s="49">
        <v>35</v>
      </c>
      <c r="N26" s="58">
        <v>3</v>
      </c>
      <c r="O26" s="367">
        <f t="shared" si="2"/>
        <v>0.82082551594746711</v>
      </c>
      <c r="P26" s="354">
        <v>36.81</v>
      </c>
      <c r="Q26" s="49">
        <v>21</v>
      </c>
      <c r="R26" s="355">
        <v>8</v>
      </c>
      <c r="S26" s="367">
        <f t="shared" si="3"/>
        <v>0.46864539165364871</v>
      </c>
      <c r="T26" s="354">
        <v>43.26</v>
      </c>
      <c r="U26" s="49">
        <v>27</v>
      </c>
      <c r="V26" s="58">
        <v>6</v>
      </c>
      <c r="W26" s="367">
        <f t="shared" si="4"/>
        <v>0.54811205846528621</v>
      </c>
      <c r="X26" s="354">
        <v>37.51</v>
      </c>
      <c r="Y26" s="49">
        <v>20</v>
      </c>
      <c r="Z26" s="58">
        <v>0</v>
      </c>
      <c r="AA26" s="367">
        <f t="shared" si="5"/>
        <v>0.53319114902692621</v>
      </c>
      <c r="AB26" s="354">
        <v>37.5</v>
      </c>
      <c r="AC26" s="49">
        <v>0</v>
      </c>
      <c r="AD26" s="367">
        <f t="shared" si="6"/>
        <v>0</v>
      </c>
      <c r="AE26" s="354">
        <v>47.44</v>
      </c>
      <c r="AF26" s="49">
        <v>37</v>
      </c>
      <c r="AG26" s="58">
        <v>0</v>
      </c>
      <c r="AH26" s="367">
        <f t="shared" si="7"/>
        <v>0.77993254637436771</v>
      </c>
      <c r="AI26" s="356">
        <f t="shared" si="8"/>
        <v>320.62999999999994</v>
      </c>
      <c r="AJ26" s="59">
        <f t="shared" si="9"/>
        <v>239.96</v>
      </c>
      <c r="AK26" s="357">
        <f t="shared" si="10"/>
        <v>5.24841526036706</v>
      </c>
    </row>
    <row r="27" spans="1:37" s="358" customFormat="1" ht="30" customHeight="1" x14ac:dyDescent="0.25">
      <c r="A27" s="49">
        <v>21</v>
      </c>
      <c r="B27" s="352" t="s">
        <v>1</v>
      </c>
      <c r="C27" s="49" t="s">
        <v>54</v>
      </c>
      <c r="D27" s="49">
        <v>71.489999999999995</v>
      </c>
      <c r="E27" s="49">
        <v>34</v>
      </c>
      <c r="F27" s="58">
        <v>3</v>
      </c>
      <c r="G27" s="367">
        <f t="shared" si="0"/>
        <v>0.45643710565176537</v>
      </c>
      <c r="H27" s="354">
        <v>66.14</v>
      </c>
      <c r="I27" s="49">
        <v>47</v>
      </c>
      <c r="J27" s="58">
        <v>0</v>
      </c>
      <c r="K27" s="367">
        <f t="shared" si="1"/>
        <v>0.71061384941034167</v>
      </c>
      <c r="L27" s="354">
        <v>55.63</v>
      </c>
      <c r="M27" s="49">
        <v>37</v>
      </c>
      <c r="N27" s="58">
        <v>0</v>
      </c>
      <c r="O27" s="367">
        <f t="shared" si="2"/>
        <v>0.66510875426927918</v>
      </c>
      <c r="P27" s="354">
        <v>60.54</v>
      </c>
      <c r="Q27" s="49">
        <v>19</v>
      </c>
      <c r="R27" s="355">
        <v>18</v>
      </c>
      <c r="S27" s="367">
        <f t="shared" si="3"/>
        <v>0.24191494779730077</v>
      </c>
      <c r="T27" s="354">
        <v>56.94</v>
      </c>
      <c r="U27" s="49">
        <v>41</v>
      </c>
      <c r="V27" s="58">
        <v>3</v>
      </c>
      <c r="W27" s="367">
        <f t="shared" si="4"/>
        <v>0.68401735068401737</v>
      </c>
      <c r="X27" s="354">
        <v>58.79</v>
      </c>
      <c r="Y27" s="49">
        <v>30</v>
      </c>
      <c r="Z27" s="58">
        <v>0</v>
      </c>
      <c r="AA27" s="367">
        <f t="shared" si="5"/>
        <v>0.51029086579350236</v>
      </c>
      <c r="AB27" s="354">
        <v>55.23</v>
      </c>
      <c r="AC27" s="49">
        <v>60</v>
      </c>
      <c r="AD27" s="367">
        <f t="shared" si="6"/>
        <v>1.0863661053775122</v>
      </c>
      <c r="AE27" s="354">
        <v>63.5</v>
      </c>
      <c r="AF27" s="49">
        <v>46</v>
      </c>
      <c r="AG27" s="58">
        <v>0</v>
      </c>
      <c r="AH27" s="367">
        <f t="shared" si="7"/>
        <v>0.72440944881889768</v>
      </c>
      <c r="AI27" s="356">
        <f t="shared" si="8"/>
        <v>488.26</v>
      </c>
      <c r="AJ27" s="59">
        <f t="shared" si="9"/>
        <v>351.49</v>
      </c>
      <c r="AK27" s="357">
        <f t="shared" si="10"/>
        <v>5.0791584278026161</v>
      </c>
    </row>
    <row r="28" spans="1:37" s="358" customFormat="1" ht="30" customHeight="1" x14ac:dyDescent="0.25">
      <c r="A28" s="361" t="s">
        <v>483</v>
      </c>
      <c r="B28" s="362" t="s">
        <v>1</v>
      </c>
      <c r="C28" s="59" t="s">
        <v>191</v>
      </c>
      <c r="D28" s="59">
        <v>47.61</v>
      </c>
      <c r="E28" s="59">
        <v>30</v>
      </c>
      <c r="F28" s="363">
        <v>6</v>
      </c>
      <c r="G28" s="364">
        <f t="shared" si="0"/>
        <v>0.55959709009513148</v>
      </c>
      <c r="H28" s="356">
        <v>35.07</v>
      </c>
      <c r="I28" s="59">
        <v>32</v>
      </c>
      <c r="J28" s="363">
        <v>3</v>
      </c>
      <c r="K28" s="364">
        <f t="shared" si="1"/>
        <v>0.84055686892566328</v>
      </c>
      <c r="L28" s="356">
        <v>36.03</v>
      </c>
      <c r="M28" s="59">
        <v>18</v>
      </c>
      <c r="N28" s="363">
        <v>9</v>
      </c>
      <c r="O28" s="364">
        <f t="shared" si="2"/>
        <v>0.39973351099267151</v>
      </c>
      <c r="P28" s="356">
        <v>47.7</v>
      </c>
      <c r="Q28" s="59">
        <v>27</v>
      </c>
      <c r="R28" s="365">
        <v>0</v>
      </c>
      <c r="S28" s="364">
        <f t="shared" si="3"/>
        <v>0.56603773584905659</v>
      </c>
      <c r="T28" s="356">
        <v>49.56</v>
      </c>
      <c r="U28" s="59">
        <v>39</v>
      </c>
      <c r="V28" s="363">
        <v>0</v>
      </c>
      <c r="W28" s="364">
        <f t="shared" si="4"/>
        <v>0.78692493946731235</v>
      </c>
      <c r="X28" s="356">
        <v>62</v>
      </c>
      <c r="Y28" s="59">
        <v>38</v>
      </c>
      <c r="Z28" s="363">
        <v>0</v>
      </c>
      <c r="AA28" s="364">
        <f t="shared" si="5"/>
        <v>0.61290322580645162</v>
      </c>
      <c r="AB28" s="356">
        <v>37.840000000000003</v>
      </c>
      <c r="AC28" s="59">
        <v>30</v>
      </c>
      <c r="AD28" s="364">
        <f t="shared" si="6"/>
        <v>0.7928118393234671</v>
      </c>
      <c r="AE28" s="356">
        <v>51.25</v>
      </c>
      <c r="AF28" s="59">
        <v>18</v>
      </c>
      <c r="AG28" s="363">
        <v>9</v>
      </c>
      <c r="AH28" s="364">
        <f t="shared" si="7"/>
        <v>0.29875518672199169</v>
      </c>
      <c r="AI28" s="356">
        <f t="shared" si="8"/>
        <v>367.06</v>
      </c>
      <c r="AJ28" s="59">
        <f t="shared" si="9"/>
        <v>249.61</v>
      </c>
      <c r="AK28" s="366">
        <f t="shared" si="10"/>
        <v>4.8573203971817458</v>
      </c>
    </row>
    <row r="29" spans="1:37" s="358" customFormat="1" ht="30" customHeight="1" x14ac:dyDescent="0.25">
      <c r="A29" s="49">
        <v>22</v>
      </c>
      <c r="B29" s="352" t="s">
        <v>1</v>
      </c>
      <c r="C29" s="49" t="s">
        <v>125</v>
      </c>
      <c r="D29" s="49">
        <v>58.77</v>
      </c>
      <c r="E29" s="49">
        <v>15</v>
      </c>
      <c r="F29" s="58">
        <v>6</v>
      </c>
      <c r="G29" s="367">
        <f t="shared" si="0"/>
        <v>0.23158869847151456</v>
      </c>
      <c r="H29" s="354">
        <v>46.66</v>
      </c>
      <c r="I29" s="49">
        <v>46</v>
      </c>
      <c r="J29" s="58">
        <v>0</v>
      </c>
      <c r="K29" s="367">
        <f t="shared" si="1"/>
        <v>0.98585512216030868</v>
      </c>
      <c r="L29" s="354">
        <v>46.36</v>
      </c>
      <c r="M29" s="49">
        <v>45</v>
      </c>
      <c r="N29" s="58">
        <v>0</v>
      </c>
      <c r="O29" s="367">
        <f t="shared" si="2"/>
        <v>0.97066436583261428</v>
      </c>
      <c r="P29" s="354">
        <v>46.33</v>
      </c>
      <c r="Q29" s="49">
        <v>28</v>
      </c>
      <c r="R29" s="355">
        <v>0</v>
      </c>
      <c r="S29" s="367">
        <f t="shared" si="3"/>
        <v>0.60436002590114402</v>
      </c>
      <c r="T29" s="354">
        <v>50.49</v>
      </c>
      <c r="U29" s="49">
        <v>30</v>
      </c>
      <c r="V29" s="58">
        <v>0</v>
      </c>
      <c r="W29" s="367">
        <f t="shared" si="4"/>
        <v>0.59417706476530008</v>
      </c>
      <c r="X29" s="354">
        <v>73.150000000000006</v>
      </c>
      <c r="Y29" s="49">
        <v>41</v>
      </c>
      <c r="Z29" s="58">
        <v>0</v>
      </c>
      <c r="AA29" s="367">
        <f t="shared" si="5"/>
        <v>0.56049213943950782</v>
      </c>
      <c r="AB29" s="354">
        <v>46.52</v>
      </c>
      <c r="AC29" s="49">
        <v>0</v>
      </c>
      <c r="AD29" s="367">
        <f t="shared" si="6"/>
        <v>0</v>
      </c>
      <c r="AE29" s="354">
        <v>58.26</v>
      </c>
      <c r="AF29" s="49">
        <v>50</v>
      </c>
      <c r="AG29" s="58">
        <v>0</v>
      </c>
      <c r="AH29" s="367">
        <f t="shared" si="7"/>
        <v>0.85822176450394783</v>
      </c>
      <c r="AI29" s="356">
        <f t="shared" si="8"/>
        <v>426.53999999999996</v>
      </c>
      <c r="AJ29" s="59">
        <f t="shared" si="9"/>
        <v>298.77</v>
      </c>
      <c r="AK29" s="357">
        <f t="shared" si="10"/>
        <v>4.805359181074337</v>
      </c>
    </row>
    <row r="30" spans="1:37" s="358" customFormat="1" ht="30" customHeight="1" x14ac:dyDescent="0.25">
      <c r="A30" s="49">
        <v>23</v>
      </c>
      <c r="B30" s="352" t="s">
        <v>3</v>
      </c>
      <c r="C30" s="49" t="s">
        <v>498</v>
      </c>
      <c r="D30" s="49">
        <v>60.26</v>
      </c>
      <c r="E30" s="49">
        <v>5</v>
      </c>
      <c r="F30" s="58">
        <v>12</v>
      </c>
      <c r="G30" s="367">
        <f t="shared" si="0"/>
        <v>6.9194575145308621E-2</v>
      </c>
      <c r="H30" s="354">
        <v>52.51</v>
      </c>
      <c r="I30" s="49">
        <v>56</v>
      </c>
      <c r="J30" s="58">
        <v>0</v>
      </c>
      <c r="K30" s="367">
        <f t="shared" si="1"/>
        <v>1.0664635307560466</v>
      </c>
      <c r="L30" s="354">
        <v>50.13</v>
      </c>
      <c r="M30" s="49">
        <v>33</v>
      </c>
      <c r="N30" s="58">
        <v>0</v>
      </c>
      <c r="O30" s="367">
        <f t="shared" si="2"/>
        <v>0.6582884500299222</v>
      </c>
      <c r="P30" s="354">
        <v>47.65</v>
      </c>
      <c r="Q30" s="49">
        <v>18</v>
      </c>
      <c r="R30" s="355">
        <v>13</v>
      </c>
      <c r="S30" s="367">
        <f t="shared" si="3"/>
        <v>0.29678483099752678</v>
      </c>
      <c r="T30" s="354">
        <v>56.33</v>
      </c>
      <c r="U30" s="49">
        <v>30</v>
      </c>
      <c r="V30" s="58">
        <v>3</v>
      </c>
      <c r="W30" s="367">
        <f t="shared" si="4"/>
        <v>0.50564638462834988</v>
      </c>
      <c r="X30" s="354">
        <v>61.57</v>
      </c>
      <c r="Y30" s="49">
        <v>20</v>
      </c>
      <c r="Z30" s="58">
        <v>3</v>
      </c>
      <c r="AA30" s="367">
        <f t="shared" si="5"/>
        <v>0.30974136595942392</v>
      </c>
      <c r="AB30" s="354">
        <v>45.55</v>
      </c>
      <c r="AC30" s="49">
        <v>60</v>
      </c>
      <c r="AD30" s="367">
        <f t="shared" si="6"/>
        <v>1.3172338090010978</v>
      </c>
      <c r="AE30" s="354">
        <v>55.16</v>
      </c>
      <c r="AF30" s="49">
        <v>33</v>
      </c>
      <c r="AG30" s="58">
        <v>3</v>
      </c>
      <c r="AH30" s="367">
        <f t="shared" si="7"/>
        <v>0.56740027510316371</v>
      </c>
      <c r="AI30" s="356">
        <f t="shared" si="8"/>
        <v>429.15999999999997</v>
      </c>
      <c r="AJ30" s="59">
        <f t="shared" si="9"/>
        <v>310.26</v>
      </c>
      <c r="AK30" s="357">
        <f t="shared" si="10"/>
        <v>4.7907532216208395</v>
      </c>
    </row>
    <row r="31" spans="1:37" s="358" customFormat="1" ht="30" customHeight="1" x14ac:dyDescent="0.25">
      <c r="A31" s="49">
        <v>24</v>
      </c>
      <c r="B31" s="352" t="s">
        <v>499</v>
      </c>
      <c r="C31" s="49" t="s">
        <v>500</v>
      </c>
      <c r="D31" s="49">
        <v>57.41</v>
      </c>
      <c r="E31" s="49">
        <v>14</v>
      </c>
      <c r="F31" s="58">
        <v>9</v>
      </c>
      <c r="G31" s="367">
        <f t="shared" si="0"/>
        <v>0.21081162475530796</v>
      </c>
      <c r="H31" s="354">
        <v>54.93</v>
      </c>
      <c r="I31" s="49">
        <v>49</v>
      </c>
      <c r="J31" s="58">
        <v>0</v>
      </c>
      <c r="K31" s="367">
        <f t="shared" si="1"/>
        <v>0.89204442017112684</v>
      </c>
      <c r="L31" s="354">
        <v>56.26</v>
      </c>
      <c r="M31" s="49">
        <v>33</v>
      </c>
      <c r="N31" s="58">
        <v>0</v>
      </c>
      <c r="O31" s="367">
        <f t="shared" si="2"/>
        <v>0.58656238890863843</v>
      </c>
      <c r="P31" s="354">
        <v>60.14</v>
      </c>
      <c r="Q31" s="49">
        <v>21</v>
      </c>
      <c r="R31" s="355">
        <v>3</v>
      </c>
      <c r="S31" s="367">
        <f t="shared" si="3"/>
        <v>0.33259423503325941</v>
      </c>
      <c r="T31" s="354">
        <v>61.65</v>
      </c>
      <c r="U31" s="49">
        <v>34</v>
      </c>
      <c r="V31" s="58">
        <v>0</v>
      </c>
      <c r="W31" s="367">
        <f t="shared" si="4"/>
        <v>0.55150040551500412</v>
      </c>
      <c r="X31" s="354">
        <v>68.73</v>
      </c>
      <c r="Y31" s="49">
        <v>26</v>
      </c>
      <c r="Z31" s="58">
        <v>0</v>
      </c>
      <c r="AA31" s="367">
        <f t="shared" si="5"/>
        <v>0.37829186672486537</v>
      </c>
      <c r="AB31" s="354">
        <v>52.65</v>
      </c>
      <c r="AC31" s="49">
        <v>60</v>
      </c>
      <c r="AD31" s="367">
        <f t="shared" si="6"/>
        <v>1.1396011396011396</v>
      </c>
      <c r="AE31" s="354">
        <v>70.41</v>
      </c>
      <c r="AF31" s="49">
        <v>48</v>
      </c>
      <c r="AG31" s="58">
        <v>0</v>
      </c>
      <c r="AH31" s="367">
        <f t="shared" si="7"/>
        <v>0.6817213463996592</v>
      </c>
      <c r="AI31" s="356">
        <f t="shared" si="8"/>
        <v>482.18000000000006</v>
      </c>
      <c r="AJ31" s="59">
        <f t="shared" si="9"/>
        <v>328.40999999999997</v>
      </c>
      <c r="AK31" s="357">
        <f t="shared" si="10"/>
        <v>4.7731274271090012</v>
      </c>
    </row>
    <row r="32" spans="1:37" s="358" customFormat="1" ht="30" customHeight="1" x14ac:dyDescent="0.25">
      <c r="A32" s="49">
        <v>25</v>
      </c>
      <c r="B32" s="352" t="s">
        <v>1</v>
      </c>
      <c r="C32" s="49" t="s">
        <v>143</v>
      </c>
      <c r="D32" s="49">
        <v>60.21</v>
      </c>
      <c r="E32" s="49">
        <v>43</v>
      </c>
      <c r="F32" s="58">
        <v>0</v>
      </c>
      <c r="G32" s="367">
        <f t="shared" si="0"/>
        <v>0.71416708188008637</v>
      </c>
      <c r="H32" s="354">
        <v>61.36</v>
      </c>
      <c r="I32" s="49">
        <v>60</v>
      </c>
      <c r="J32" s="58">
        <v>0</v>
      </c>
      <c r="K32" s="367">
        <f t="shared" si="1"/>
        <v>0.97783572359843551</v>
      </c>
      <c r="L32" s="354">
        <v>53.42</v>
      </c>
      <c r="M32" s="49">
        <v>36</v>
      </c>
      <c r="N32" s="58">
        <v>3</v>
      </c>
      <c r="O32" s="367">
        <f t="shared" si="2"/>
        <v>0.63807160581354128</v>
      </c>
      <c r="P32" s="354">
        <v>51.28</v>
      </c>
      <c r="Q32" s="49">
        <v>30</v>
      </c>
      <c r="R32" s="355">
        <v>0</v>
      </c>
      <c r="S32" s="367">
        <f t="shared" si="3"/>
        <v>0.58502340093603744</v>
      </c>
      <c r="T32" s="354">
        <v>59.61</v>
      </c>
      <c r="U32" s="49">
        <v>43</v>
      </c>
      <c r="V32" s="58">
        <v>3</v>
      </c>
      <c r="W32" s="367">
        <f t="shared" si="4"/>
        <v>0.68679124740456798</v>
      </c>
      <c r="X32" s="354">
        <v>68.45</v>
      </c>
      <c r="Y32" s="49">
        <v>48</v>
      </c>
      <c r="Z32" s="58">
        <v>0</v>
      </c>
      <c r="AA32" s="367">
        <f t="shared" si="5"/>
        <v>0.70124178232286338</v>
      </c>
      <c r="AB32" s="354">
        <v>64.75</v>
      </c>
      <c r="AC32" s="49">
        <v>0</v>
      </c>
      <c r="AD32" s="367">
        <f t="shared" si="6"/>
        <v>0</v>
      </c>
      <c r="AE32" s="354">
        <v>72.760000000000005</v>
      </c>
      <c r="AF32" s="49">
        <v>28</v>
      </c>
      <c r="AG32" s="58">
        <v>6</v>
      </c>
      <c r="AH32" s="367">
        <f t="shared" si="7"/>
        <v>0.35551041137633316</v>
      </c>
      <c r="AI32" s="356">
        <f t="shared" si="8"/>
        <v>491.84000000000003</v>
      </c>
      <c r="AJ32" s="59">
        <f t="shared" si="9"/>
        <v>305.20999999999998</v>
      </c>
      <c r="AK32" s="357">
        <f t="shared" si="10"/>
        <v>4.6586412533318651</v>
      </c>
    </row>
    <row r="33" spans="1:37" s="358" customFormat="1" ht="30" customHeight="1" x14ac:dyDescent="0.25">
      <c r="A33" s="49">
        <v>26</v>
      </c>
      <c r="B33" s="352" t="s">
        <v>1</v>
      </c>
      <c r="C33" s="49" t="s">
        <v>501</v>
      </c>
      <c r="D33" s="49">
        <v>71.8</v>
      </c>
      <c r="E33" s="49">
        <v>33</v>
      </c>
      <c r="F33" s="58">
        <v>3</v>
      </c>
      <c r="G33" s="367">
        <f t="shared" si="0"/>
        <v>0.44117647058823534</v>
      </c>
      <c r="H33" s="354">
        <v>60.4</v>
      </c>
      <c r="I33" s="49">
        <v>54</v>
      </c>
      <c r="J33" s="58">
        <v>0</v>
      </c>
      <c r="K33" s="367">
        <f t="shared" si="1"/>
        <v>0.89403973509933776</v>
      </c>
      <c r="L33" s="354">
        <v>51.68</v>
      </c>
      <c r="M33" s="49">
        <v>29</v>
      </c>
      <c r="N33" s="58">
        <v>3</v>
      </c>
      <c r="O33" s="367">
        <f t="shared" si="2"/>
        <v>0.53035844915874175</v>
      </c>
      <c r="P33" s="354">
        <v>56.08</v>
      </c>
      <c r="Q33" s="49">
        <v>10</v>
      </c>
      <c r="R33" s="355">
        <v>5</v>
      </c>
      <c r="S33" s="367">
        <f t="shared" si="3"/>
        <v>0.16371971185330714</v>
      </c>
      <c r="T33" s="354">
        <v>55.99</v>
      </c>
      <c r="U33" s="49">
        <v>37</v>
      </c>
      <c r="V33" s="58">
        <v>0</v>
      </c>
      <c r="W33" s="367">
        <f t="shared" si="4"/>
        <v>0.6608322914806215</v>
      </c>
      <c r="X33" s="354">
        <v>70.64</v>
      </c>
      <c r="Y33" s="49">
        <v>37</v>
      </c>
      <c r="Z33" s="58">
        <v>0</v>
      </c>
      <c r="AA33" s="367">
        <f t="shared" si="5"/>
        <v>0.52378255945639862</v>
      </c>
      <c r="AB33" s="354">
        <v>45.86</v>
      </c>
      <c r="AC33" s="49">
        <v>30</v>
      </c>
      <c r="AD33" s="367">
        <f t="shared" si="6"/>
        <v>0.65416484954208465</v>
      </c>
      <c r="AE33" s="354">
        <v>55.11</v>
      </c>
      <c r="AF33" s="49">
        <v>42</v>
      </c>
      <c r="AG33" s="58">
        <v>0</v>
      </c>
      <c r="AH33" s="367">
        <f t="shared" si="7"/>
        <v>0.76211213935764832</v>
      </c>
      <c r="AI33" s="356">
        <f t="shared" si="8"/>
        <v>467.56</v>
      </c>
      <c r="AJ33" s="59">
        <f t="shared" si="9"/>
        <v>310.8</v>
      </c>
      <c r="AK33" s="357">
        <f t="shared" si="10"/>
        <v>4.6301862065363748</v>
      </c>
    </row>
    <row r="34" spans="1:37" s="358" customFormat="1" ht="30" customHeight="1" x14ac:dyDescent="0.25">
      <c r="A34" s="49">
        <v>27</v>
      </c>
      <c r="B34" s="352" t="s">
        <v>481</v>
      </c>
      <c r="C34" s="49" t="s">
        <v>502</v>
      </c>
      <c r="D34" s="49">
        <v>38.97</v>
      </c>
      <c r="E34" s="49">
        <v>31</v>
      </c>
      <c r="F34" s="58">
        <v>6</v>
      </c>
      <c r="G34" s="367">
        <f t="shared" si="0"/>
        <v>0.68934845452523907</v>
      </c>
      <c r="H34" s="354">
        <v>33.1</v>
      </c>
      <c r="I34" s="49">
        <v>44</v>
      </c>
      <c r="J34" s="58">
        <v>0</v>
      </c>
      <c r="K34" s="367">
        <f t="shared" si="1"/>
        <v>1.3293051359516617</v>
      </c>
      <c r="L34" s="354">
        <v>32.19</v>
      </c>
      <c r="M34" s="49">
        <v>31</v>
      </c>
      <c r="N34" s="58">
        <v>6</v>
      </c>
      <c r="O34" s="367">
        <f t="shared" si="2"/>
        <v>0.81173081958627913</v>
      </c>
      <c r="P34" s="354">
        <v>31.67</v>
      </c>
      <c r="Q34" s="49">
        <v>20</v>
      </c>
      <c r="R34" s="355">
        <v>0</v>
      </c>
      <c r="S34" s="367">
        <f t="shared" si="3"/>
        <v>0.63151247237132935</v>
      </c>
      <c r="T34" s="354">
        <v>37.619999999999997</v>
      </c>
      <c r="U34" s="49">
        <v>12</v>
      </c>
      <c r="V34" s="58">
        <v>9</v>
      </c>
      <c r="W34" s="367">
        <f t="shared" si="4"/>
        <v>0.2574002574002574</v>
      </c>
      <c r="X34" s="354">
        <v>35.479999999999997</v>
      </c>
      <c r="Y34" s="49">
        <v>4</v>
      </c>
      <c r="Z34" s="58">
        <v>6</v>
      </c>
      <c r="AA34" s="367">
        <f t="shared" si="5"/>
        <v>9.643201542912247E-2</v>
      </c>
      <c r="AB34" s="354">
        <v>30.63</v>
      </c>
      <c r="AC34" s="49">
        <v>0</v>
      </c>
      <c r="AD34" s="367">
        <f t="shared" si="6"/>
        <v>0</v>
      </c>
      <c r="AE34" s="354">
        <v>32.479999999999997</v>
      </c>
      <c r="AF34" s="49">
        <v>26</v>
      </c>
      <c r="AG34" s="58">
        <v>3</v>
      </c>
      <c r="AH34" s="367">
        <f t="shared" si="7"/>
        <v>0.73280721533258175</v>
      </c>
      <c r="AI34" s="356">
        <f t="shared" si="8"/>
        <v>272.14</v>
      </c>
      <c r="AJ34" s="59">
        <f t="shared" si="9"/>
        <v>175.97</v>
      </c>
      <c r="AK34" s="357">
        <f t="shared" si="10"/>
        <v>4.5485363705964712</v>
      </c>
    </row>
    <row r="35" spans="1:37" s="358" customFormat="1" ht="30" customHeight="1" x14ac:dyDescent="0.25">
      <c r="A35" s="49">
        <v>28</v>
      </c>
      <c r="B35" s="352" t="s">
        <v>1</v>
      </c>
      <c r="C35" s="49" t="s">
        <v>503</v>
      </c>
      <c r="D35" s="49">
        <v>61.38</v>
      </c>
      <c r="E35" s="49">
        <v>26</v>
      </c>
      <c r="F35" s="58">
        <v>3</v>
      </c>
      <c r="G35" s="367">
        <f t="shared" si="0"/>
        <v>0.40385212799005904</v>
      </c>
      <c r="H35" s="354">
        <v>57.28</v>
      </c>
      <c r="I35" s="49">
        <v>49</v>
      </c>
      <c r="J35" s="58">
        <v>0</v>
      </c>
      <c r="K35" s="367">
        <f t="shared" si="1"/>
        <v>0.85544692737430161</v>
      </c>
      <c r="L35" s="354">
        <v>51.61</v>
      </c>
      <c r="M35" s="49">
        <v>27</v>
      </c>
      <c r="N35" s="58">
        <v>3</v>
      </c>
      <c r="O35" s="367">
        <f t="shared" si="2"/>
        <v>0.49441494231825672</v>
      </c>
      <c r="P35" s="354">
        <v>59.5</v>
      </c>
      <c r="Q35" s="49">
        <v>17</v>
      </c>
      <c r="R35" s="355">
        <v>0</v>
      </c>
      <c r="S35" s="367">
        <f t="shared" si="3"/>
        <v>0.2857142857142857</v>
      </c>
      <c r="T35" s="354">
        <v>54.02</v>
      </c>
      <c r="U35" s="49">
        <v>45</v>
      </c>
      <c r="V35" s="58">
        <v>0</v>
      </c>
      <c r="W35" s="367">
        <f t="shared" si="4"/>
        <v>0.83302480562754533</v>
      </c>
      <c r="X35" s="354">
        <v>103.29</v>
      </c>
      <c r="Y35" s="49">
        <v>30</v>
      </c>
      <c r="Z35" s="58">
        <v>0</v>
      </c>
      <c r="AA35" s="367">
        <f t="shared" si="5"/>
        <v>0.29044437990124888</v>
      </c>
      <c r="AB35" s="354">
        <v>51.11</v>
      </c>
      <c r="AC35" s="49">
        <v>30</v>
      </c>
      <c r="AD35" s="367">
        <f t="shared" si="6"/>
        <v>0.5869692819409118</v>
      </c>
      <c r="AE35" s="354">
        <v>55.68</v>
      </c>
      <c r="AF35" s="49">
        <v>36</v>
      </c>
      <c r="AG35" s="58">
        <v>3</v>
      </c>
      <c r="AH35" s="367">
        <f t="shared" si="7"/>
        <v>0.61349693251533743</v>
      </c>
      <c r="AI35" s="356">
        <f t="shared" si="8"/>
        <v>493.87</v>
      </c>
      <c r="AJ35" s="59">
        <f t="shared" si="9"/>
        <v>295.38</v>
      </c>
      <c r="AK35" s="357">
        <f t="shared" si="10"/>
        <v>4.3633636833819462</v>
      </c>
    </row>
    <row r="36" spans="1:37" s="358" customFormat="1" ht="30" customHeight="1" x14ac:dyDescent="0.25">
      <c r="A36" s="49">
        <v>29</v>
      </c>
      <c r="B36" s="352" t="s">
        <v>1</v>
      </c>
      <c r="C36" s="49" t="s">
        <v>504</v>
      </c>
      <c r="D36" s="49">
        <v>72.55</v>
      </c>
      <c r="E36" s="49">
        <v>22</v>
      </c>
      <c r="F36" s="58">
        <v>9</v>
      </c>
      <c r="G36" s="367">
        <f t="shared" si="0"/>
        <v>0.26977314530962598</v>
      </c>
      <c r="H36" s="354">
        <v>70.989999999999995</v>
      </c>
      <c r="I36" s="49">
        <v>56</v>
      </c>
      <c r="J36" s="58">
        <v>0</v>
      </c>
      <c r="K36" s="367">
        <f t="shared" si="1"/>
        <v>0.78884349908437812</v>
      </c>
      <c r="L36" s="354">
        <v>77.05</v>
      </c>
      <c r="M36" s="49">
        <v>47</v>
      </c>
      <c r="N36" s="58">
        <v>0</v>
      </c>
      <c r="O36" s="367">
        <f t="shared" si="2"/>
        <v>0.60999351070733288</v>
      </c>
      <c r="P36" s="354">
        <v>64.28</v>
      </c>
      <c r="Q36" s="49">
        <v>39</v>
      </c>
      <c r="R36" s="355">
        <v>0</v>
      </c>
      <c r="S36" s="367">
        <f t="shared" si="3"/>
        <v>0.60672059738643436</v>
      </c>
      <c r="T36" s="354">
        <v>67.33</v>
      </c>
      <c r="U36" s="49">
        <v>39</v>
      </c>
      <c r="V36" s="58">
        <v>3</v>
      </c>
      <c r="W36" s="367">
        <f t="shared" si="4"/>
        <v>0.55452865064695012</v>
      </c>
      <c r="X36" s="354">
        <v>93.74</v>
      </c>
      <c r="Y36" s="49">
        <v>22</v>
      </c>
      <c r="Z36" s="58">
        <v>0</v>
      </c>
      <c r="AA36" s="367">
        <f t="shared" si="5"/>
        <v>0.2346917004480478</v>
      </c>
      <c r="AB36" s="354">
        <v>54.95</v>
      </c>
      <c r="AC36" s="49">
        <v>30</v>
      </c>
      <c r="AD36" s="367">
        <f t="shared" si="6"/>
        <v>0.54595086442220198</v>
      </c>
      <c r="AE36" s="354">
        <v>75.12</v>
      </c>
      <c r="AF36" s="49">
        <v>51</v>
      </c>
      <c r="AG36" s="58">
        <v>0</v>
      </c>
      <c r="AH36" s="367">
        <f t="shared" si="7"/>
        <v>0.67891373801916932</v>
      </c>
      <c r="AI36" s="356">
        <f t="shared" si="8"/>
        <v>576.01</v>
      </c>
      <c r="AJ36" s="59">
        <f t="shared" si="9"/>
        <v>356.55</v>
      </c>
      <c r="AK36" s="357">
        <f t="shared" si="10"/>
        <v>4.2894157060241405</v>
      </c>
    </row>
    <row r="37" spans="1:37" s="358" customFormat="1" ht="30" customHeight="1" x14ac:dyDescent="0.25">
      <c r="A37" s="49">
        <v>30</v>
      </c>
      <c r="B37" s="352" t="s">
        <v>1</v>
      </c>
      <c r="C37" s="49" t="s">
        <v>505</v>
      </c>
      <c r="D37" s="49">
        <v>55.97</v>
      </c>
      <c r="E37" s="49">
        <v>16</v>
      </c>
      <c r="F37" s="58">
        <v>9</v>
      </c>
      <c r="G37" s="367">
        <f t="shared" si="0"/>
        <v>0.24626750808065262</v>
      </c>
      <c r="H37" s="354">
        <v>58.06</v>
      </c>
      <c r="I37" s="49">
        <v>47</v>
      </c>
      <c r="J37" s="58">
        <v>0</v>
      </c>
      <c r="K37" s="367">
        <f t="shared" si="1"/>
        <v>0.809507406131588</v>
      </c>
      <c r="L37" s="354">
        <v>61.34</v>
      </c>
      <c r="M37" s="49">
        <v>35</v>
      </c>
      <c r="N37" s="58">
        <v>6</v>
      </c>
      <c r="O37" s="367">
        <f t="shared" si="2"/>
        <v>0.51975051975051978</v>
      </c>
      <c r="P37" s="354">
        <v>51.14</v>
      </c>
      <c r="Q37" s="49">
        <v>23</v>
      </c>
      <c r="R37" s="355">
        <v>0</v>
      </c>
      <c r="S37" s="367">
        <f t="shared" si="3"/>
        <v>0.44974579585451702</v>
      </c>
      <c r="T37" s="354">
        <v>48.43</v>
      </c>
      <c r="U37" s="49">
        <v>31</v>
      </c>
      <c r="V37" s="58">
        <v>3</v>
      </c>
      <c r="W37" s="367">
        <f t="shared" si="4"/>
        <v>0.60276103441571072</v>
      </c>
      <c r="X37" s="354">
        <v>127.56</v>
      </c>
      <c r="Y37" s="49">
        <v>29</v>
      </c>
      <c r="Z37" s="58">
        <v>0</v>
      </c>
      <c r="AA37" s="367">
        <f t="shared" si="5"/>
        <v>0.22734399498275321</v>
      </c>
      <c r="AB37" s="354">
        <v>51.92</v>
      </c>
      <c r="AC37" s="49">
        <v>30</v>
      </c>
      <c r="AD37" s="367">
        <f t="shared" si="6"/>
        <v>0.57781201848998454</v>
      </c>
      <c r="AE37" s="354">
        <v>80.69</v>
      </c>
      <c r="AF37" s="49">
        <v>39</v>
      </c>
      <c r="AG37" s="58">
        <v>3</v>
      </c>
      <c r="AH37" s="367">
        <f t="shared" si="7"/>
        <v>0.46600549647508666</v>
      </c>
      <c r="AI37" s="356">
        <f t="shared" si="8"/>
        <v>535.11</v>
      </c>
      <c r="AJ37" s="59">
        <f t="shared" si="9"/>
        <v>289.97000000000003</v>
      </c>
      <c r="AK37" s="357">
        <f t="shared" si="10"/>
        <v>3.8991937741808127</v>
      </c>
    </row>
    <row r="38" spans="1:37" s="358" customFormat="1" ht="30" customHeight="1" x14ac:dyDescent="0.25">
      <c r="A38" s="49">
        <v>31</v>
      </c>
      <c r="B38" s="352" t="s">
        <v>506</v>
      </c>
      <c r="C38" s="49" t="s">
        <v>142</v>
      </c>
      <c r="D38" s="49">
        <v>61.92</v>
      </c>
      <c r="E38" s="49">
        <v>34</v>
      </c>
      <c r="F38" s="58">
        <v>0</v>
      </c>
      <c r="G38" s="367">
        <f t="shared" si="0"/>
        <v>0.54909560723514206</v>
      </c>
      <c r="H38" s="354">
        <v>59.82</v>
      </c>
      <c r="I38" s="49">
        <v>57</v>
      </c>
      <c r="J38" s="58">
        <v>0</v>
      </c>
      <c r="K38" s="367">
        <f t="shared" si="1"/>
        <v>0.95285857572718158</v>
      </c>
      <c r="L38" s="354">
        <v>55.54</v>
      </c>
      <c r="M38" s="49">
        <v>27</v>
      </c>
      <c r="N38" s="58">
        <v>3</v>
      </c>
      <c r="O38" s="367">
        <f t="shared" si="2"/>
        <v>0.46122309531943972</v>
      </c>
      <c r="P38" s="354">
        <v>55.07</v>
      </c>
      <c r="Q38" s="49">
        <v>17</v>
      </c>
      <c r="R38" s="355">
        <v>3</v>
      </c>
      <c r="S38" s="367">
        <f t="shared" si="3"/>
        <v>0.29275012915446874</v>
      </c>
      <c r="T38" s="354">
        <v>58.96</v>
      </c>
      <c r="U38" s="49">
        <v>23</v>
      </c>
      <c r="V38" s="58">
        <v>6</v>
      </c>
      <c r="W38" s="367">
        <f t="shared" si="4"/>
        <v>0.35406403940886694</v>
      </c>
      <c r="X38" s="354">
        <v>75.19</v>
      </c>
      <c r="Y38" s="49">
        <v>15</v>
      </c>
      <c r="Z38" s="58">
        <v>0</v>
      </c>
      <c r="AA38" s="367">
        <f t="shared" si="5"/>
        <v>0.19949461364543158</v>
      </c>
      <c r="AB38" s="354">
        <v>45.23</v>
      </c>
      <c r="AC38" s="49">
        <v>0</v>
      </c>
      <c r="AD38" s="367">
        <f t="shared" si="6"/>
        <v>0</v>
      </c>
      <c r="AE38" s="354">
        <v>62.07</v>
      </c>
      <c r="AF38" s="49">
        <v>41</v>
      </c>
      <c r="AG38" s="58">
        <v>3</v>
      </c>
      <c r="AH38" s="367">
        <f t="shared" si="7"/>
        <v>0.63009067158444754</v>
      </c>
      <c r="AI38" s="356">
        <f t="shared" si="8"/>
        <v>473.80000000000007</v>
      </c>
      <c r="AJ38" s="59">
        <f t="shared" si="9"/>
        <v>241.92000000000002</v>
      </c>
      <c r="AK38" s="357">
        <f t="shared" si="10"/>
        <v>3.4395767320749782</v>
      </c>
    </row>
    <row r="39" spans="1:37" s="358" customFormat="1" ht="30" customHeight="1" x14ac:dyDescent="0.25">
      <c r="A39" s="49">
        <v>32</v>
      </c>
      <c r="B39" s="352" t="s">
        <v>3</v>
      </c>
      <c r="C39" s="49" t="s">
        <v>507</v>
      </c>
      <c r="D39" s="49">
        <v>96.48</v>
      </c>
      <c r="E39" s="49">
        <v>30</v>
      </c>
      <c r="F39" s="58">
        <v>3</v>
      </c>
      <c r="G39" s="367">
        <f t="shared" si="0"/>
        <v>0.30156815440289503</v>
      </c>
      <c r="H39" s="354">
        <v>76.17</v>
      </c>
      <c r="I39" s="49">
        <v>56</v>
      </c>
      <c r="J39" s="58">
        <v>0</v>
      </c>
      <c r="K39" s="367">
        <f t="shared" si="1"/>
        <v>0.7351975843507943</v>
      </c>
      <c r="L39" s="354">
        <v>75.790000000000006</v>
      </c>
      <c r="M39" s="49">
        <v>31</v>
      </c>
      <c r="N39" s="58">
        <v>0</v>
      </c>
      <c r="O39" s="367">
        <f t="shared" si="2"/>
        <v>0.4090249373268241</v>
      </c>
      <c r="P39" s="354">
        <v>80.680000000000007</v>
      </c>
      <c r="Q39" s="49">
        <v>7</v>
      </c>
      <c r="R39" s="355">
        <v>8</v>
      </c>
      <c r="S39" s="367">
        <f t="shared" si="3"/>
        <v>7.8935498421290023E-2</v>
      </c>
      <c r="T39" s="354">
        <v>86.26</v>
      </c>
      <c r="U39" s="49">
        <v>21</v>
      </c>
      <c r="V39" s="58">
        <v>0</v>
      </c>
      <c r="W39" s="367">
        <f t="shared" si="4"/>
        <v>0.24345003477857638</v>
      </c>
      <c r="X39" s="354">
        <v>85.35</v>
      </c>
      <c r="Y39" s="49">
        <v>43</v>
      </c>
      <c r="Z39" s="58">
        <v>0</v>
      </c>
      <c r="AA39" s="367">
        <f t="shared" si="5"/>
        <v>0.50380785002929118</v>
      </c>
      <c r="AB39" s="354">
        <v>60.98</v>
      </c>
      <c r="AC39" s="49">
        <v>30</v>
      </c>
      <c r="AD39" s="367">
        <f t="shared" si="6"/>
        <v>0.49196457855034442</v>
      </c>
      <c r="AE39" s="354">
        <v>53.79</v>
      </c>
      <c r="AF39" s="49">
        <v>37</v>
      </c>
      <c r="AG39" s="58">
        <v>3</v>
      </c>
      <c r="AH39" s="367">
        <f t="shared" si="7"/>
        <v>0.65152315548512063</v>
      </c>
      <c r="AI39" s="356">
        <f t="shared" si="8"/>
        <v>615.5</v>
      </c>
      <c r="AJ39" s="59">
        <f t="shared" si="9"/>
        <v>321.48</v>
      </c>
      <c r="AK39" s="357">
        <f t="shared" si="10"/>
        <v>3.4154717933451364</v>
      </c>
    </row>
    <row r="40" spans="1:37" s="358" customFormat="1" ht="30" customHeight="1" x14ac:dyDescent="0.25">
      <c r="A40" s="49">
        <v>33</v>
      </c>
      <c r="B40" s="352" t="s">
        <v>3</v>
      </c>
      <c r="C40" s="49" t="s">
        <v>508</v>
      </c>
      <c r="D40" s="49">
        <v>124.16</v>
      </c>
      <c r="E40" s="49">
        <v>7</v>
      </c>
      <c r="F40" s="58">
        <v>12</v>
      </c>
      <c r="G40" s="367">
        <f t="shared" si="0"/>
        <v>5.1410105757931847E-2</v>
      </c>
      <c r="H40" s="354">
        <v>58.62</v>
      </c>
      <c r="I40" s="49">
        <v>54</v>
      </c>
      <c r="J40" s="58">
        <v>0</v>
      </c>
      <c r="K40" s="367">
        <f t="shared" si="1"/>
        <v>0.92118730808597749</v>
      </c>
      <c r="L40" s="354">
        <v>59.48</v>
      </c>
      <c r="M40" s="49">
        <v>30</v>
      </c>
      <c r="N40" s="58">
        <v>3</v>
      </c>
      <c r="O40" s="367">
        <f t="shared" si="2"/>
        <v>0.48015364916773368</v>
      </c>
      <c r="P40" s="354">
        <v>95.63</v>
      </c>
      <c r="Q40" s="49">
        <v>20</v>
      </c>
      <c r="R40" s="355">
        <v>8</v>
      </c>
      <c r="S40" s="367">
        <f t="shared" si="3"/>
        <v>0.19299430666795331</v>
      </c>
      <c r="T40" s="354">
        <v>75.459999999999994</v>
      </c>
      <c r="U40" s="49">
        <v>16</v>
      </c>
      <c r="V40" s="58">
        <v>9</v>
      </c>
      <c r="W40" s="367">
        <f t="shared" si="4"/>
        <v>0.18943878759175942</v>
      </c>
      <c r="X40" s="354">
        <v>77.36</v>
      </c>
      <c r="Y40" s="49">
        <v>9</v>
      </c>
      <c r="Z40" s="58">
        <v>3</v>
      </c>
      <c r="AA40" s="367">
        <f t="shared" si="5"/>
        <v>0.11199601791936287</v>
      </c>
      <c r="AB40" s="354">
        <v>61.73</v>
      </c>
      <c r="AC40" s="49">
        <v>30</v>
      </c>
      <c r="AD40" s="367">
        <f t="shared" si="6"/>
        <v>0.48598736432852746</v>
      </c>
      <c r="AE40" s="354">
        <v>81.52</v>
      </c>
      <c r="AF40" s="49">
        <v>26</v>
      </c>
      <c r="AG40" s="58">
        <v>6</v>
      </c>
      <c r="AH40" s="367">
        <f t="shared" si="7"/>
        <v>0.29707495429616088</v>
      </c>
      <c r="AI40" s="356">
        <f t="shared" si="8"/>
        <v>633.96</v>
      </c>
      <c r="AJ40" s="59">
        <f t="shared" si="9"/>
        <v>309.15999999999997</v>
      </c>
      <c r="AK40" s="357">
        <f t="shared" si="10"/>
        <v>2.7302424938154068</v>
      </c>
    </row>
    <row r="41" spans="1:37" s="358" customFormat="1" ht="30" customHeight="1" x14ac:dyDescent="0.25">
      <c r="A41" s="49">
        <v>34</v>
      </c>
      <c r="B41" s="352" t="s">
        <v>1</v>
      </c>
      <c r="C41" s="49" t="s">
        <v>509</v>
      </c>
      <c r="D41" s="49">
        <v>66.63</v>
      </c>
      <c r="E41" s="49">
        <v>5</v>
      </c>
      <c r="F41" s="58">
        <v>15</v>
      </c>
      <c r="G41" s="367">
        <f t="shared" si="0"/>
        <v>6.1251990689697416E-2</v>
      </c>
      <c r="H41" s="354">
        <v>67.349999999999994</v>
      </c>
      <c r="I41" s="49">
        <v>45</v>
      </c>
      <c r="J41" s="58">
        <v>0</v>
      </c>
      <c r="K41" s="367">
        <f t="shared" si="1"/>
        <v>0.66815144766146994</v>
      </c>
      <c r="L41" s="354">
        <v>79.91</v>
      </c>
      <c r="M41" s="49">
        <v>25</v>
      </c>
      <c r="N41" s="58">
        <v>3</v>
      </c>
      <c r="O41" s="367">
        <f t="shared" si="2"/>
        <v>0.30153178144976484</v>
      </c>
      <c r="P41" s="354">
        <v>57.55</v>
      </c>
      <c r="Q41" s="49">
        <v>10</v>
      </c>
      <c r="R41" s="355">
        <v>3</v>
      </c>
      <c r="S41" s="367">
        <f t="shared" si="3"/>
        <v>0.16515276630883569</v>
      </c>
      <c r="T41" s="354">
        <v>73.78</v>
      </c>
      <c r="U41" s="49">
        <v>13</v>
      </c>
      <c r="V41" s="58">
        <v>12</v>
      </c>
      <c r="W41" s="367">
        <f t="shared" si="4"/>
        <v>0.15155047796689206</v>
      </c>
      <c r="X41" s="354">
        <v>111.21</v>
      </c>
      <c r="Y41" s="49">
        <v>11</v>
      </c>
      <c r="Z41" s="58">
        <v>6</v>
      </c>
      <c r="AA41" s="367">
        <f t="shared" si="5"/>
        <v>9.3848647726303219E-2</v>
      </c>
      <c r="AB41" s="354">
        <v>49.2</v>
      </c>
      <c r="AC41" s="49">
        <v>30</v>
      </c>
      <c r="AD41" s="367">
        <f t="shared" si="6"/>
        <v>0.6097560975609756</v>
      </c>
      <c r="AE41" s="354">
        <v>69.260000000000005</v>
      </c>
      <c r="AF41" s="49">
        <v>31</v>
      </c>
      <c r="AG41" s="58">
        <v>3</v>
      </c>
      <c r="AH41" s="367">
        <f t="shared" si="7"/>
        <v>0.42900636590091334</v>
      </c>
      <c r="AI41" s="356">
        <f t="shared" si="8"/>
        <v>574.8900000000001</v>
      </c>
      <c r="AJ41" s="59">
        <f t="shared" si="9"/>
        <v>231.63</v>
      </c>
      <c r="AK41" s="357">
        <f t="shared" si="10"/>
        <v>2.4802495752648523</v>
      </c>
    </row>
    <row r="42" spans="1:37" s="358" customFormat="1" ht="30" customHeight="1" x14ac:dyDescent="0.25">
      <c r="A42" s="49">
        <v>35</v>
      </c>
      <c r="B42" s="352" t="s">
        <v>3</v>
      </c>
      <c r="C42" s="49" t="s">
        <v>510</v>
      </c>
      <c r="D42" s="49">
        <v>48.77</v>
      </c>
      <c r="E42" s="49">
        <v>1</v>
      </c>
      <c r="F42" s="58">
        <v>15</v>
      </c>
      <c r="G42" s="367">
        <f t="shared" si="0"/>
        <v>1.5681354869060686E-2</v>
      </c>
      <c r="H42" s="354">
        <v>53.41</v>
      </c>
      <c r="I42" s="49">
        <v>44</v>
      </c>
      <c r="J42" s="58">
        <v>0</v>
      </c>
      <c r="K42" s="367">
        <f t="shared" si="1"/>
        <v>0.82381576483804542</v>
      </c>
      <c r="L42" s="354">
        <v>45.2</v>
      </c>
      <c r="M42" s="49">
        <v>11</v>
      </c>
      <c r="N42" s="58">
        <v>12</v>
      </c>
      <c r="O42" s="367">
        <f t="shared" si="2"/>
        <v>0.19230769230769229</v>
      </c>
      <c r="P42" s="354">
        <v>43.75</v>
      </c>
      <c r="Q42" s="49">
        <v>6</v>
      </c>
      <c r="R42" s="355">
        <v>6</v>
      </c>
      <c r="S42" s="367">
        <f t="shared" si="3"/>
        <v>0.12060301507537688</v>
      </c>
      <c r="T42" s="354">
        <v>54.7</v>
      </c>
      <c r="U42" s="49">
        <v>2</v>
      </c>
      <c r="V42" s="58">
        <v>15</v>
      </c>
      <c r="W42" s="367">
        <f t="shared" si="4"/>
        <v>2.8694404591104734E-2</v>
      </c>
      <c r="X42" s="354">
        <v>73.37</v>
      </c>
      <c r="Y42" s="49">
        <v>0</v>
      </c>
      <c r="Z42" s="58">
        <v>9</v>
      </c>
      <c r="AA42" s="367">
        <f t="shared" si="5"/>
        <v>0</v>
      </c>
      <c r="AB42" s="354">
        <v>38.619999999999997</v>
      </c>
      <c r="AC42" s="49">
        <v>0</v>
      </c>
      <c r="AD42" s="367">
        <f t="shared" si="6"/>
        <v>0</v>
      </c>
      <c r="AE42" s="354">
        <v>64.06</v>
      </c>
      <c r="AF42" s="49">
        <v>7</v>
      </c>
      <c r="AG42" s="58">
        <v>12</v>
      </c>
      <c r="AH42" s="367">
        <f t="shared" si="7"/>
        <v>9.2032605837496714E-2</v>
      </c>
      <c r="AI42" s="356">
        <f t="shared" si="8"/>
        <v>421.88</v>
      </c>
      <c r="AJ42" s="59">
        <f t="shared" si="9"/>
        <v>118.77000000000001</v>
      </c>
      <c r="AK42" s="357">
        <f t="shared" si="10"/>
        <v>1.2731348375187768</v>
      </c>
    </row>
    <row r="44" spans="1:37" x14ac:dyDescent="0.25">
      <c r="A44" s="403" t="s">
        <v>15</v>
      </c>
      <c r="B44" s="405" t="s">
        <v>40</v>
      </c>
      <c r="C44" s="406"/>
      <c r="D44" s="407" t="s">
        <v>27</v>
      </c>
      <c r="E44" s="407"/>
      <c r="F44" s="407"/>
      <c r="G44" s="407"/>
      <c r="H44" s="407" t="s">
        <v>28</v>
      </c>
      <c r="I44" s="407"/>
      <c r="J44" s="407"/>
      <c r="K44" s="407"/>
      <c r="L44" s="407" t="s">
        <v>476</v>
      </c>
      <c r="M44" s="407"/>
      <c r="N44" s="407"/>
      <c r="O44" s="407"/>
      <c r="P44" s="407" t="s">
        <v>29</v>
      </c>
      <c r="Q44" s="407"/>
      <c r="R44" s="407"/>
      <c r="S44" s="407"/>
      <c r="T44" s="407" t="s">
        <v>477</v>
      </c>
      <c r="U44" s="407"/>
      <c r="V44" s="407"/>
      <c r="W44" s="407"/>
      <c r="X44" s="407" t="s">
        <v>478</v>
      </c>
      <c r="Y44" s="407"/>
      <c r="Z44" s="407"/>
      <c r="AA44" s="407"/>
      <c r="AB44" s="407" t="s">
        <v>479</v>
      </c>
      <c r="AC44" s="407"/>
      <c r="AD44" s="407"/>
      <c r="AE44" s="407" t="s">
        <v>480</v>
      </c>
      <c r="AF44" s="407"/>
      <c r="AG44" s="407"/>
      <c r="AH44" s="407"/>
      <c r="AI44" s="408" t="s">
        <v>31</v>
      </c>
      <c r="AJ44" s="409"/>
      <c r="AK44" s="368" t="s">
        <v>30</v>
      </c>
    </row>
    <row r="45" spans="1:37" ht="15.75" thickBot="1" x14ac:dyDescent="0.3">
      <c r="A45" s="404"/>
      <c r="B45" s="61" t="s">
        <v>19</v>
      </c>
      <c r="C45" s="61" t="s">
        <v>32</v>
      </c>
      <c r="D45" s="61" t="s">
        <v>33</v>
      </c>
      <c r="E45" s="61" t="s">
        <v>34</v>
      </c>
      <c r="F45" s="62" t="s">
        <v>35</v>
      </c>
      <c r="G45" s="369" t="s">
        <v>36</v>
      </c>
      <c r="H45" s="61" t="s">
        <v>33</v>
      </c>
      <c r="I45" s="61" t="s">
        <v>34</v>
      </c>
      <c r="J45" s="62" t="s">
        <v>35</v>
      </c>
      <c r="K45" s="369" t="s">
        <v>36</v>
      </c>
      <c r="L45" s="61" t="s">
        <v>33</v>
      </c>
      <c r="M45" s="61" t="s">
        <v>34</v>
      </c>
      <c r="N45" s="62" t="s">
        <v>35</v>
      </c>
      <c r="O45" s="369" t="s">
        <v>36</v>
      </c>
      <c r="P45" s="61" t="s">
        <v>33</v>
      </c>
      <c r="Q45" s="61" t="s">
        <v>34</v>
      </c>
      <c r="R45" s="62" t="s">
        <v>35</v>
      </c>
      <c r="S45" s="369" t="s">
        <v>36</v>
      </c>
      <c r="T45" s="61" t="s">
        <v>33</v>
      </c>
      <c r="U45" s="61" t="s">
        <v>34</v>
      </c>
      <c r="V45" s="62" t="s">
        <v>35</v>
      </c>
      <c r="W45" s="369" t="s">
        <v>36</v>
      </c>
      <c r="X45" s="61" t="s">
        <v>33</v>
      </c>
      <c r="Y45" s="61" t="s">
        <v>34</v>
      </c>
      <c r="Z45" s="62" t="s">
        <v>35</v>
      </c>
      <c r="AA45" s="369" t="s">
        <v>36</v>
      </c>
      <c r="AB45" s="61" t="s">
        <v>33</v>
      </c>
      <c r="AC45" s="61" t="s">
        <v>34</v>
      </c>
      <c r="AD45" s="369" t="s">
        <v>36</v>
      </c>
      <c r="AE45" s="61" t="s">
        <v>33</v>
      </c>
      <c r="AF45" s="61" t="s">
        <v>34</v>
      </c>
      <c r="AG45" s="62" t="s">
        <v>35</v>
      </c>
      <c r="AH45" s="369" t="s">
        <v>36</v>
      </c>
      <c r="AI45" s="63" t="s">
        <v>38</v>
      </c>
      <c r="AJ45" s="63" t="s">
        <v>39</v>
      </c>
      <c r="AK45" s="370" t="s">
        <v>37</v>
      </c>
    </row>
    <row r="46" spans="1:37" s="358" customFormat="1" ht="30" customHeight="1" thickTop="1" x14ac:dyDescent="0.25">
      <c r="A46" s="371">
        <v>1</v>
      </c>
      <c r="B46" s="352" t="s">
        <v>511</v>
      </c>
      <c r="C46" s="70" t="s">
        <v>512</v>
      </c>
      <c r="D46" s="49">
        <v>35.5</v>
      </c>
      <c r="E46" s="49">
        <v>36</v>
      </c>
      <c r="F46" s="58">
        <v>3</v>
      </c>
      <c r="G46" s="372">
        <f t="shared" ref="G46:G72" si="11">E46/(D46+F46)</f>
        <v>0.93506493506493504</v>
      </c>
      <c r="H46" s="354">
        <v>33.909999999999997</v>
      </c>
      <c r="I46" s="49">
        <v>51</v>
      </c>
      <c r="J46" s="58">
        <v>0</v>
      </c>
      <c r="K46" s="372">
        <f t="shared" ref="K46:K72" si="12">I46/(H46+J46)</f>
        <v>1.5039811265113536</v>
      </c>
      <c r="L46" s="354">
        <v>34.21</v>
      </c>
      <c r="M46" s="49">
        <v>39</v>
      </c>
      <c r="N46" s="58">
        <v>0</v>
      </c>
      <c r="O46" s="372">
        <f t="shared" ref="O46:O72" si="13">M46/(L46+N46)</f>
        <v>1.1400175387313651</v>
      </c>
      <c r="P46" s="354">
        <v>35.200000000000003</v>
      </c>
      <c r="Q46" s="49">
        <v>21</v>
      </c>
      <c r="R46" s="355">
        <v>0</v>
      </c>
      <c r="S46" s="372">
        <f t="shared" ref="S46:S72" si="14">Q46/(P46+R46)</f>
        <v>0.59659090909090906</v>
      </c>
      <c r="T46" s="354">
        <v>35.35</v>
      </c>
      <c r="U46" s="49">
        <v>46</v>
      </c>
      <c r="V46" s="58">
        <v>0</v>
      </c>
      <c r="W46" s="372">
        <f t="shared" ref="W46:W72" si="15">U46/(T46+V46)</f>
        <v>1.3012729844413011</v>
      </c>
      <c r="X46" s="354">
        <v>34.21</v>
      </c>
      <c r="Y46" s="49">
        <v>32</v>
      </c>
      <c r="Z46" s="58">
        <v>0</v>
      </c>
      <c r="AA46" s="372">
        <f t="shared" ref="AA46:AA72" si="16">Y46/(X46+Z46)</f>
        <v>0.93539900613855598</v>
      </c>
      <c r="AB46" s="354">
        <v>31.21</v>
      </c>
      <c r="AC46" s="49">
        <v>30</v>
      </c>
      <c r="AD46" s="372">
        <f t="shared" ref="AD46:AD72" si="17">AC46/AB46</f>
        <v>0.96123037487984619</v>
      </c>
      <c r="AE46" s="354">
        <v>40.28</v>
      </c>
      <c r="AF46" s="49">
        <v>49</v>
      </c>
      <c r="AG46" s="58">
        <v>0</v>
      </c>
      <c r="AH46" s="372">
        <f t="shared" ref="AH46:AH72" si="18">AF46/(AE46+AG46)</f>
        <v>1.2164846077457796</v>
      </c>
      <c r="AI46" s="356">
        <f t="shared" ref="AI46:AI72" si="19">AE46+AB46+X46+T46+P46+L46+H46+D46</f>
        <v>279.87</v>
      </c>
      <c r="AJ46" s="59">
        <f t="shared" ref="AJ46:AJ72" si="20">AF46+AC46+Y46+U46+Q46+M46+I46+D46</f>
        <v>303.5</v>
      </c>
      <c r="AK46" s="373">
        <f t="shared" ref="AK46:AK72" si="21">G46+K46+O46+S46+W46+AA46+AD46+AH46</f>
        <v>8.590041482604045</v>
      </c>
    </row>
    <row r="47" spans="1:37" s="358" customFormat="1" ht="30" customHeight="1" x14ac:dyDescent="0.25">
      <c r="A47" s="371">
        <v>2</v>
      </c>
      <c r="B47" s="352" t="s">
        <v>1</v>
      </c>
      <c r="C47" s="70" t="s">
        <v>87</v>
      </c>
      <c r="D47" s="49">
        <v>20.77</v>
      </c>
      <c r="E47" s="49">
        <v>37</v>
      </c>
      <c r="F47" s="58">
        <v>3</v>
      </c>
      <c r="G47" s="374">
        <f t="shared" si="11"/>
        <v>1.5565839293226758</v>
      </c>
      <c r="H47" s="354">
        <v>25.64</v>
      </c>
      <c r="I47" s="49">
        <v>35</v>
      </c>
      <c r="J47" s="58">
        <v>3</v>
      </c>
      <c r="K47" s="374">
        <f t="shared" si="12"/>
        <v>1.2220670391061452</v>
      </c>
      <c r="L47" s="354">
        <v>21.81</v>
      </c>
      <c r="M47" s="49">
        <v>36</v>
      </c>
      <c r="N47" s="58">
        <v>3</v>
      </c>
      <c r="O47" s="374">
        <f t="shared" si="13"/>
        <v>1.4510278113663846</v>
      </c>
      <c r="P47" s="354">
        <v>21.96</v>
      </c>
      <c r="Q47" s="49">
        <v>30</v>
      </c>
      <c r="R47" s="355">
        <v>0</v>
      </c>
      <c r="S47" s="374">
        <f t="shared" si="14"/>
        <v>1.3661202185792349</v>
      </c>
      <c r="T47" s="354">
        <v>22.26</v>
      </c>
      <c r="U47" s="49">
        <v>18</v>
      </c>
      <c r="V47" s="58">
        <v>3</v>
      </c>
      <c r="W47" s="374">
        <f t="shared" si="15"/>
        <v>0.71258907363420421</v>
      </c>
      <c r="X47" s="354">
        <v>24.77</v>
      </c>
      <c r="Y47" s="49">
        <v>29</v>
      </c>
      <c r="Z47" s="58">
        <v>0</v>
      </c>
      <c r="AA47" s="374">
        <f t="shared" si="16"/>
        <v>1.1707710940654017</v>
      </c>
      <c r="AB47" s="354">
        <v>20.97</v>
      </c>
      <c r="AC47" s="49">
        <v>0</v>
      </c>
      <c r="AD47" s="374">
        <f t="shared" si="17"/>
        <v>0</v>
      </c>
      <c r="AE47" s="354">
        <v>25.26</v>
      </c>
      <c r="AF47" s="49">
        <v>30</v>
      </c>
      <c r="AG47" s="58">
        <v>6</v>
      </c>
      <c r="AH47" s="374">
        <f t="shared" si="18"/>
        <v>0.95969289827255277</v>
      </c>
      <c r="AI47" s="356">
        <f t="shared" si="19"/>
        <v>183.44000000000003</v>
      </c>
      <c r="AJ47" s="59">
        <f t="shared" si="20"/>
        <v>198.77</v>
      </c>
      <c r="AK47" s="373">
        <f t="shared" si="21"/>
        <v>8.4388520643465998</v>
      </c>
    </row>
    <row r="48" spans="1:37" s="378" customFormat="1" ht="30" customHeight="1" x14ac:dyDescent="0.25">
      <c r="A48" s="371">
        <v>3</v>
      </c>
      <c r="B48" s="352" t="s">
        <v>484</v>
      </c>
      <c r="C48" s="70" t="s">
        <v>513</v>
      </c>
      <c r="D48" s="35">
        <v>37.49</v>
      </c>
      <c r="E48" s="35">
        <v>20</v>
      </c>
      <c r="F48" s="60">
        <v>6</v>
      </c>
      <c r="G48" s="375">
        <f t="shared" si="11"/>
        <v>0.45987583352494826</v>
      </c>
      <c r="H48" s="376">
        <v>30.85</v>
      </c>
      <c r="I48" s="35">
        <v>54</v>
      </c>
      <c r="J48" s="60">
        <v>0</v>
      </c>
      <c r="K48" s="375">
        <f t="shared" si="12"/>
        <v>1.7504051863857373</v>
      </c>
      <c r="L48" s="376">
        <v>31.82</v>
      </c>
      <c r="M48" s="35">
        <v>30</v>
      </c>
      <c r="N48" s="60">
        <v>0</v>
      </c>
      <c r="O48" s="375">
        <f t="shared" si="13"/>
        <v>0.94280326838466377</v>
      </c>
      <c r="P48" s="376">
        <v>35.04</v>
      </c>
      <c r="Q48" s="35">
        <v>33</v>
      </c>
      <c r="R48" s="377">
        <v>0</v>
      </c>
      <c r="S48" s="375">
        <f t="shared" si="14"/>
        <v>0.94178082191780821</v>
      </c>
      <c r="T48" s="376">
        <v>35.94</v>
      </c>
      <c r="U48" s="35">
        <v>39</v>
      </c>
      <c r="V48" s="60">
        <v>0</v>
      </c>
      <c r="W48" s="375">
        <f t="shared" si="15"/>
        <v>1.0851419031719534</v>
      </c>
      <c r="X48" s="376">
        <v>33.950000000000003</v>
      </c>
      <c r="Y48" s="35">
        <v>25</v>
      </c>
      <c r="Z48" s="60">
        <v>0</v>
      </c>
      <c r="AA48" s="375">
        <f t="shared" si="16"/>
        <v>0.73637702503681879</v>
      </c>
      <c r="AB48" s="376">
        <v>30</v>
      </c>
      <c r="AC48" s="35">
        <v>30</v>
      </c>
      <c r="AD48" s="374">
        <f t="shared" si="17"/>
        <v>1</v>
      </c>
      <c r="AE48" s="376">
        <v>41.2</v>
      </c>
      <c r="AF48" s="35">
        <v>37</v>
      </c>
      <c r="AG48" s="60">
        <v>3</v>
      </c>
      <c r="AH48" s="375">
        <f t="shared" si="18"/>
        <v>0.83710407239818996</v>
      </c>
      <c r="AI48" s="356">
        <f t="shared" si="19"/>
        <v>276.28999999999996</v>
      </c>
      <c r="AJ48" s="59">
        <f t="shared" si="20"/>
        <v>285.49</v>
      </c>
      <c r="AK48" s="373">
        <f t="shared" si="21"/>
        <v>7.7534881108201201</v>
      </c>
    </row>
    <row r="49" spans="1:37" s="378" customFormat="1" ht="30" customHeight="1" x14ac:dyDescent="0.25">
      <c r="A49" s="49">
        <v>4</v>
      </c>
      <c r="B49" s="352" t="s">
        <v>488</v>
      </c>
      <c r="C49" s="49" t="s">
        <v>514</v>
      </c>
      <c r="D49" s="35">
        <v>36.17</v>
      </c>
      <c r="E49" s="35">
        <v>33</v>
      </c>
      <c r="F49" s="60">
        <v>3</v>
      </c>
      <c r="G49" s="375">
        <f t="shared" si="11"/>
        <v>0.84248149093694147</v>
      </c>
      <c r="H49" s="376">
        <v>37.520000000000003</v>
      </c>
      <c r="I49" s="35">
        <v>43</v>
      </c>
      <c r="J49" s="60">
        <v>0</v>
      </c>
      <c r="K49" s="375">
        <f t="shared" si="12"/>
        <v>1.1460554371002132</v>
      </c>
      <c r="L49" s="376">
        <v>40.22</v>
      </c>
      <c r="M49" s="35">
        <v>41</v>
      </c>
      <c r="N49" s="60">
        <v>3</v>
      </c>
      <c r="O49" s="375">
        <f t="shared" si="13"/>
        <v>0.9486348912540491</v>
      </c>
      <c r="P49" s="376">
        <v>33.409999999999997</v>
      </c>
      <c r="Q49" s="35">
        <v>29</v>
      </c>
      <c r="R49" s="377">
        <v>0</v>
      </c>
      <c r="S49" s="375">
        <f t="shared" si="14"/>
        <v>0.86800359173900044</v>
      </c>
      <c r="T49" s="376">
        <v>36.32</v>
      </c>
      <c r="U49" s="35">
        <v>38</v>
      </c>
      <c r="V49" s="60">
        <v>0</v>
      </c>
      <c r="W49" s="375">
        <f t="shared" si="15"/>
        <v>1.0462555066079295</v>
      </c>
      <c r="X49" s="376">
        <v>35.01</v>
      </c>
      <c r="Y49" s="35">
        <v>6</v>
      </c>
      <c r="Z49" s="60">
        <v>3</v>
      </c>
      <c r="AA49" s="375">
        <f t="shared" si="16"/>
        <v>0.15785319652722968</v>
      </c>
      <c r="AB49" s="376">
        <v>32.5</v>
      </c>
      <c r="AC49" s="35">
        <v>60</v>
      </c>
      <c r="AD49" s="374">
        <f t="shared" si="17"/>
        <v>1.8461538461538463</v>
      </c>
      <c r="AE49" s="376">
        <v>37.479999999999997</v>
      </c>
      <c r="AF49" s="35">
        <v>31</v>
      </c>
      <c r="AG49" s="60">
        <v>3</v>
      </c>
      <c r="AH49" s="375">
        <f t="shared" si="18"/>
        <v>0.76581027667984192</v>
      </c>
      <c r="AI49" s="356">
        <f t="shared" si="19"/>
        <v>288.63</v>
      </c>
      <c r="AJ49" s="59">
        <f t="shared" si="20"/>
        <v>284.17</v>
      </c>
      <c r="AK49" s="373">
        <f t="shared" si="21"/>
        <v>7.6212482369990511</v>
      </c>
    </row>
    <row r="50" spans="1:37" s="378" customFormat="1" ht="30" customHeight="1" x14ac:dyDescent="0.25">
      <c r="A50" s="49">
        <v>5</v>
      </c>
      <c r="B50" s="352" t="s">
        <v>515</v>
      </c>
      <c r="C50" s="49" t="s">
        <v>516</v>
      </c>
      <c r="D50" s="35">
        <v>38.49</v>
      </c>
      <c r="E50" s="35">
        <v>36</v>
      </c>
      <c r="F50" s="60">
        <v>0</v>
      </c>
      <c r="G50" s="375">
        <f t="shared" si="11"/>
        <v>0.93530787217459077</v>
      </c>
      <c r="H50" s="376">
        <v>47.37</v>
      </c>
      <c r="I50" s="35">
        <v>53</v>
      </c>
      <c r="J50" s="60">
        <v>0</v>
      </c>
      <c r="K50" s="375">
        <f t="shared" si="12"/>
        <v>1.118851593835761</v>
      </c>
      <c r="L50" s="376">
        <v>40.770000000000003</v>
      </c>
      <c r="M50" s="35">
        <v>43</v>
      </c>
      <c r="N50" s="60">
        <v>0</v>
      </c>
      <c r="O50" s="375">
        <f t="shared" si="13"/>
        <v>1.0546970811871472</v>
      </c>
      <c r="P50" s="376">
        <v>37.31</v>
      </c>
      <c r="Q50" s="35">
        <v>16</v>
      </c>
      <c r="R50" s="377">
        <v>0</v>
      </c>
      <c r="S50" s="375">
        <f t="shared" si="14"/>
        <v>0.42883945322969713</v>
      </c>
      <c r="T50" s="376">
        <v>40.6</v>
      </c>
      <c r="U50" s="35">
        <v>24</v>
      </c>
      <c r="V50" s="60">
        <v>9</v>
      </c>
      <c r="W50" s="375">
        <f t="shared" si="15"/>
        <v>0.48387096774193544</v>
      </c>
      <c r="X50" s="376">
        <v>70.67</v>
      </c>
      <c r="Y50" s="35">
        <v>38</v>
      </c>
      <c r="Z50" s="60">
        <v>0</v>
      </c>
      <c r="AA50" s="375">
        <f t="shared" si="16"/>
        <v>0.53771048535446442</v>
      </c>
      <c r="AB50" s="376">
        <v>31.2</v>
      </c>
      <c r="AC50" s="35">
        <v>60</v>
      </c>
      <c r="AD50" s="374">
        <f t="shared" si="17"/>
        <v>1.9230769230769231</v>
      </c>
      <c r="AE50" s="376">
        <v>44.86</v>
      </c>
      <c r="AF50" s="35">
        <v>47</v>
      </c>
      <c r="AG50" s="60">
        <v>0</v>
      </c>
      <c r="AH50" s="375">
        <f t="shared" si="18"/>
        <v>1.0477039679001339</v>
      </c>
      <c r="AI50" s="356">
        <f t="shared" si="19"/>
        <v>351.27000000000004</v>
      </c>
      <c r="AJ50" s="59">
        <f t="shared" si="20"/>
        <v>319.49</v>
      </c>
      <c r="AK50" s="373">
        <f t="shared" si="21"/>
        <v>7.5300583445006533</v>
      </c>
    </row>
    <row r="51" spans="1:37" s="378" customFormat="1" ht="30" customHeight="1" x14ac:dyDescent="0.25">
      <c r="A51" s="49">
        <v>6</v>
      </c>
      <c r="B51" s="352" t="s">
        <v>16</v>
      </c>
      <c r="C51" s="49" t="s">
        <v>12</v>
      </c>
      <c r="D51" s="35">
        <v>36.549999999999997</v>
      </c>
      <c r="E51" s="35">
        <v>17</v>
      </c>
      <c r="F51" s="60">
        <v>9</v>
      </c>
      <c r="G51" s="375">
        <f t="shared" si="11"/>
        <v>0.37321624588364438</v>
      </c>
      <c r="H51" s="376">
        <v>31.97</v>
      </c>
      <c r="I51" s="35">
        <v>44</v>
      </c>
      <c r="J51" s="60">
        <v>3</v>
      </c>
      <c r="K51" s="375">
        <f t="shared" si="12"/>
        <v>1.258221332570775</v>
      </c>
      <c r="L51" s="376">
        <v>33.83</v>
      </c>
      <c r="M51" s="35">
        <v>28</v>
      </c>
      <c r="N51" s="60">
        <v>3</v>
      </c>
      <c r="O51" s="375">
        <f t="shared" si="13"/>
        <v>0.76024979636166168</v>
      </c>
      <c r="P51" s="376">
        <v>31.53</v>
      </c>
      <c r="Q51" s="35">
        <v>29</v>
      </c>
      <c r="R51" s="377">
        <v>0</v>
      </c>
      <c r="S51" s="375">
        <f t="shared" si="14"/>
        <v>0.91975895972090072</v>
      </c>
      <c r="T51" s="376">
        <v>33.75</v>
      </c>
      <c r="U51" s="35">
        <v>34</v>
      </c>
      <c r="V51" s="60">
        <v>3</v>
      </c>
      <c r="W51" s="375">
        <f t="shared" si="15"/>
        <v>0.92517006802721091</v>
      </c>
      <c r="X51" s="376">
        <v>38.020000000000003</v>
      </c>
      <c r="Y51" s="35">
        <v>7</v>
      </c>
      <c r="Z51" s="60">
        <v>6</v>
      </c>
      <c r="AA51" s="375">
        <f t="shared" si="16"/>
        <v>0.15901862789641072</v>
      </c>
      <c r="AB51" s="376">
        <v>31.5</v>
      </c>
      <c r="AC51" s="35">
        <v>60</v>
      </c>
      <c r="AD51" s="374">
        <f t="shared" si="17"/>
        <v>1.9047619047619047</v>
      </c>
      <c r="AE51" s="376">
        <v>41.96</v>
      </c>
      <c r="AF51" s="35">
        <v>19</v>
      </c>
      <c r="AG51" s="60">
        <v>9</v>
      </c>
      <c r="AH51" s="375">
        <f t="shared" si="18"/>
        <v>0.3728414442700157</v>
      </c>
      <c r="AI51" s="356">
        <f t="shared" si="19"/>
        <v>279.11</v>
      </c>
      <c r="AJ51" s="59">
        <f t="shared" si="20"/>
        <v>257.55</v>
      </c>
      <c r="AK51" s="373">
        <f t="shared" si="21"/>
        <v>6.6732383794925241</v>
      </c>
    </row>
    <row r="52" spans="1:37" s="358" customFormat="1" ht="30" customHeight="1" x14ac:dyDescent="0.25">
      <c r="A52" s="49">
        <v>7</v>
      </c>
      <c r="B52" s="352" t="s">
        <v>1</v>
      </c>
      <c r="C52" s="49" t="s">
        <v>46</v>
      </c>
      <c r="D52" s="35">
        <v>46.87</v>
      </c>
      <c r="E52" s="35">
        <v>33</v>
      </c>
      <c r="F52" s="60">
        <v>3</v>
      </c>
      <c r="G52" s="375">
        <f t="shared" si="11"/>
        <v>0.66172047323039906</v>
      </c>
      <c r="H52" s="376">
        <v>44.88</v>
      </c>
      <c r="I52" s="35">
        <v>54</v>
      </c>
      <c r="J52" s="60">
        <v>0</v>
      </c>
      <c r="K52" s="375">
        <f t="shared" si="12"/>
        <v>1.2032085561497325</v>
      </c>
      <c r="L52" s="376">
        <v>43.4</v>
      </c>
      <c r="M52" s="35">
        <v>46</v>
      </c>
      <c r="N52" s="60">
        <v>0</v>
      </c>
      <c r="O52" s="375">
        <f t="shared" si="13"/>
        <v>1.0599078341013826</v>
      </c>
      <c r="P52" s="376">
        <v>40.450000000000003</v>
      </c>
      <c r="Q52" s="35">
        <v>26</v>
      </c>
      <c r="R52" s="377">
        <v>10</v>
      </c>
      <c r="S52" s="375">
        <f t="shared" si="14"/>
        <v>0.51536174430128834</v>
      </c>
      <c r="T52" s="376">
        <v>39.049999999999997</v>
      </c>
      <c r="U52" s="35">
        <v>39</v>
      </c>
      <c r="V52" s="60">
        <v>3</v>
      </c>
      <c r="W52" s="375">
        <f t="shared" si="15"/>
        <v>0.92746730083234252</v>
      </c>
      <c r="X52" s="376">
        <v>71.349999999999994</v>
      </c>
      <c r="Y52" s="35">
        <v>41</v>
      </c>
      <c r="Z52" s="60">
        <v>0</v>
      </c>
      <c r="AA52" s="375">
        <f t="shared" si="16"/>
        <v>0.57463209530483539</v>
      </c>
      <c r="AB52" s="376">
        <v>39.03</v>
      </c>
      <c r="AC52" s="35">
        <v>30</v>
      </c>
      <c r="AD52" s="374">
        <f t="shared" si="17"/>
        <v>0.76863950807071479</v>
      </c>
      <c r="AE52" s="376">
        <v>43.9</v>
      </c>
      <c r="AF52" s="35">
        <v>42</v>
      </c>
      <c r="AG52" s="60">
        <v>0</v>
      </c>
      <c r="AH52" s="375">
        <f t="shared" si="18"/>
        <v>0.9567198177676538</v>
      </c>
      <c r="AI52" s="356">
        <f t="shared" si="19"/>
        <v>368.92999999999995</v>
      </c>
      <c r="AJ52" s="59">
        <f t="shared" si="20"/>
        <v>324.87</v>
      </c>
      <c r="AK52" s="373">
        <f t="shared" si="21"/>
        <v>6.6676573297583488</v>
      </c>
    </row>
    <row r="53" spans="1:37" s="358" customFormat="1" ht="30" customHeight="1" x14ac:dyDescent="0.25">
      <c r="A53" s="49">
        <v>8</v>
      </c>
      <c r="B53" s="352" t="s">
        <v>1</v>
      </c>
      <c r="C53" s="49" t="s">
        <v>48</v>
      </c>
      <c r="D53" s="35">
        <v>48</v>
      </c>
      <c r="E53" s="35">
        <v>22</v>
      </c>
      <c r="F53" s="60">
        <v>6</v>
      </c>
      <c r="G53" s="375">
        <f t="shared" si="11"/>
        <v>0.40740740740740738</v>
      </c>
      <c r="H53" s="376">
        <v>48.9</v>
      </c>
      <c r="I53" s="35">
        <v>57</v>
      </c>
      <c r="J53" s="60">
        <v>0</v>
      </c>
      <c r="K53" s="375">
        <f t="shared" si="12"/>
        <v>1.165644171779141</v>
      </c>
      <c r="L53" s="376">
        <v>50.27</v>
      </c>
      <c r="M53" s="35">
        <v>52</v>
      </c>
      <c r="N53" s="60">
        <v>0</v>
      </c>
      <c r="O53" s="375">
        <f t="shared" si="13"/>
        <v>1.0344141635170081</v>
      </c>
      <c r="P53" s="376">
        <v>45.11</v>
      </c>
      <c r="Q53" s="35">
        <v>24</v>
      </c>
      <c r="R53" s="377">
        <v>0</v>
      </c>
      <c r="S53" s="375">
        <f t="shared" si="14"/>
        <v>0.53203280868986924</v>
      </c>
      <c r="T53" s="376">
        <v>46.83</v>
      </c>
      <c r="U53" s="35">
        <v>32</v>
      </c>
      <c r="V53" s="60">
        <v>3</v>
      </c>
      <c r="W53" s="375">
        <f t="shared" si="15"/>
        <v>0.64218342364037728</v>
      </c>
      <c r="X53" s="376">
        <v>92.87</v>
      </c>
      <c r="Y53" s="35">
        <v>19</v>
      </c>
      <c r="Z53" s="60">
        <v>0</v>
      </c>
      <c r="AA53" s="375">
        <f t="shared" si="16"/>
        <v>0.20458705717669859</v>
      </c>
      <c r="AB53" s="376">
        <v>42.59</v>
      </c>
      <c r="AC53" s="35">
        <v>60</v>
      </c>
      <c r="AD53" s="374">
        <f t="shared" si="17"/>
        <v>1.408781404085466</v>
      </c>
      <c r="AE53" s="376">
        <v>49.33</v>
      </c>
      <c r="AF53" s="35">
        <v>49</v>
      </c>
      <c r="AG53" s="60">
        <v>0</v>
      </c>
      <c r="AH53" s="375">
        <f t="shared" si="18"/>
        <v>0.99331035880802765</v>
      </c>
      <c r="AI53" s="356">
        <f t="shared" si="19"/>
        <v>423.9</v>
      </c>
      <c r="AJ53" s="59">
        <f t="shared" si="20"/>
        <v>341</v>
      </c>
      <c r="AK53" s="373">
        <f t="shared" si="21"/>
        <v>6.3883607951039956</v>
      </c>
    </row>
    <row r="54" spans="1:37" s="358" customFormat="1" ht="30" customHeight="1" x14ac:dyDescent="0.25">
      <c r="A54" s="49">
        <v>9</v>
      </c>
      <c r="B54" s="352" t="s">
        <v>491</v>
      </c>
      <c r="C54" s="49" t="s">
        <v>517</v>
      </c>
      <c r="D54" s="35">
        <v>32.909999999999997</v>
      </c>
      <c r="E54" s="35">
        <v>8</v>
      </c>
      <c r="F54" s="60">
        <v>12</v>
      </c>
      <c r="G54" s="375">
        <f t="shared" si="11"/>
        <v>0.17813404586951684</v>
      </c>
      <c r="H54" s="376">
        <v>29.96</v>
      </c>
      <c r="I54" s="35">
        <v>34</v>
      </c>
      <c r="J54" s="60">
        <v>0</v>
      </c>
      <c r="K54" s="375">
        <f t="shared" si="12"/>
        <v>1.1348464619492658</v>
      </c>
      <c r="L54" s="376">
        <v>42.42</v>
      </c>
      <c r="M54" s="35">
        <v>39</v>
      </c>
      <c r="N54" s="60">
        <v>3</v>
      </c>
      <c r="O54" s="375">
        <f t="shared" si="13"/>
        <v>0.85865257595772781</v>
      </c>
      <c r="P54" s="376">
        <v>30.79</v>
      </c>
      <c r="Q54" s="35">
        <v>25</v>
      </c>
      <c r="R54" s="377">
        <v>0</v>
      </c>
      <c r="S54" s="375">
        <f t="shared" si="14"/>
        <v>0.81195193244559927</v>
      </c>
      <c r="T54" s="376">
        <v>30.63</v>
      </c>
      <c r="U54" s="35">
        <v>27</v>
      </c>
      <c r="V54" s="60">
        <v>3</v>
      </c>
      <c r="W54" s="375">
        <f t="shared" si="15"/>
        <v>0.80285459411239979</v>
      </c>
      <c r="X54" s="376">
        <v>39.799999999999997</v>
      </c>
      <c r="Y54" s="35">
        <v>13</v>
      </c>
      <c r="Z54" s="60">
        <v>0</v>
      </c>
      <c r="AA54" s="375">
        <f t="shared" si="16"/>
        <v>0.32663316582914576</v>
      </c>
      <c r="AB54" s="376">
        <v>24.36</v>
      </c>
      <c r="AC54" s="35">
        <v>30</v>
      </c>
      <c r="AD54" s="374">
        <f t="shared" si="17"/>
        <v>1.2315270935960592</v>
      </c>
      <c r="AE54" s="376">
        <v>34.950000000000003</v>
      </c>
      <c r="AF54" s="35">
        <v>32</v>
      </c>
      <c r="AG54" s="60">
        <v>3</v>
      </c>
      <c r="AH54" s="375">
        <f t="shared" si="18"/>
        <v>0.8432147562582345</v>
      </c>
      <c r="AI54" s="356">
        <f t="shared" si="19"/>
        <v>265.82</v>
      </c>
      <c r="AJ54" s="59">
        <f t="shared" si="20"/>
        <v>232.91</v>
      </c>
      <c r="AK54" s="373">
        <f t="shared" si="21"/>
        <v>6.1878146260179481</v>
      </c>
    </row>
    <row r="55" spans="1:37" s="358" customFormat="1" ht="30" customHeight="1" x14ac:dyDescent="0.25">
      <c r="A55" s="49">
        <v>10</v>
      </c>
      <c r="B55" s="352" t="s">
        <v>1</v>
      </c>
      <c r="C55" s="49" t="s">
        <v>379</v>
      </c>
      <c r="D55" s="35">
        <v>54.3</v>
      </c>
      <c r="E55" s="35">
        <v>47</v>
      </c>
      <c r="F55" s="60">
        <v>0</v>
      </c>
      <c r="G55" s="375">
        <f t="shared" si="11"/>
        <v>0.86556169429097607</v>
      </c>
      <c r="H55" s="376">
        <v>55.73</v>
      </c>
      <c r="I55" s="35">
        <v>50</v>
      </c>
      <c r="J55" s="60">
        <v>0</v>
      </c>
      <c r="K55" s="375">
        <f t="shared" si="12"/>
        <v>0.89718284586398711</v>
      </c>
      <c r="L55" s="376">
        <v>61.54</v>
      </c>
      <c r="M55" s="35">
        <v>45</v>
      </c>
      <c r="N55" s="60">
        <v>3</v>
      </c>
      <c r="O55" s="375">
        <f t="shared" si="13"/>
        <v>0.69724202045243266</v>
      </c>
      <c r="P55" s="376">
        <v>51.48</v>
      </c>
      <c r="Q55" s="35">
        <v>36</v>
      </c>
      <c r="R55" s="377">
        <v>0</v>
      </c>
      <c r="S55" s="375">
        <f t="shared" si="14"/>
        <v>0.69930069930069938</v>
      </c>
      <c r="T55" s="376">
        <v>58.13</v>
      </c>
      <c r="U55" s="35">
        <v>42</v>
      </c>
      <c r="V55" s="60">
        <v>0</v>
      </c>
      <c r="W55" s="375">
        <f t="shared" si="15"/>
        <v>0.72251849303285731</v>
      </c>
      <c r="X55" s="376">
        <v>72.569999999999993</v>
      </c>
      <c r="Y55" s="35">
        <v>45</v>
      </c>
      <c r="Z55" s="60">
        <v>0</v>
      </c>
      <c r="AA55" s="375">
        <f t="shared" si="16"/>
        <v>0.62009094667217868</v>
      </c>
      <c r="AB55" s="376">
        <v>49.68</v>
      </c>
      <c r="AC55" s="35">
        <v>30</v>
      </c>
      <c r="AD55" s="374">
        <f t="shared" si="17"/>
        <v>0.60386473429951693</v>
      </c>
      <c r="AE55" s="376">
        <v>57.5</v>
      </c>
      <c r="AF55" s="35">
        <v>54</v>
      </c>
      <c r="AG55" s="60">
        <v>0</v>
      </c>
      <c r="AH55" s="375">
        <f t="shared" si="18"/>
        <v>0.93913043478260871</v>
      </c>
      <c r="AI55" s="356">
        <f t="shared" si="19"/>
        <v>460.93000000000006</v>
      </c>
      <c r="AJ55" s="59">
        <f t="shared" si="20"/>
        <v>356.3</v>
      </c>
      <c r="AK55" s="373">
        <f t="shared" si="21"/>
        <v>6.044891868695256</v>
      </c>
    </row>
    <row r="56" spans="1:37" s="358" customFormat="1" ht="30" customHeight="1" x14ac:dyDescent="0.25">
      <c r="A56" s="49">
        <v>11</v>
      </c>
      <c r="B56" s="352" t="s">
        <v>141</v>
      </c>
      <c r="C56" s="49" t="s">
        <v>518</v>
      </c>
      <c r="D56" s="35">
        <v>36.65</v>
      </c>
      <c r="E56" s="35">
        <v>18</v>
      </c>
      <c r="F56" s="60">
        <v>6</v>
      </c>
      <c r="G56" s="375">
        <f t="shared" si="11"/>
        <v>0.4220398593200469</v>
      </c>
      <c r="H56" s="376">
        <v>36.479999999999997</v>
      </c>
      <c r="I56" s="35">
        <v>50</v>
      </c>
      <c r="J56" s="60">
        <v>0</v>
      </c>
      <c r="K56" s="375">
        <f t="shared" si="12"/>
        <v>1.3706140350877194</v>
      </c>
      <c r="L56" s="376">
        <v>41.79</v>
      </c>
      <c r="M56" s="35">
        <v>32</v>
      </c>
      <c r="N56" s="60">
        <v>3</v>
      </c>
      <c r="O56" s="375">
        <f t="shared" si="13"/>
        <v>0.71444518865818263</v>
      </c>
      <c r="P56" s="376">
        <v>32.840000000000003</v>
      </c>
      <c r="Q56" s="35">
        <v>18</v>
      </c>
      <c r="R56" s="377">
        <v>0</v>
      </c>
      <c r="S56" s="375">
        <f t="shared" si="14"/>
        <v>0.54811205846528621</v>
      </c>
      <c r="T56" s="376">
        <v>33.53</v>
      </c>
      <c r="U56" s="35">
        <v>31</v>
      </c>
      <c r="V56" s="60">
        <v>0</v>
      </c>
      <c r="W56" s="375">
        <f t="shared" si="15"/>
        <v>0.92454518341783476</v>
      </c>
      <c r="X56" s="376">
        <v>38.51</v>
      </c>
      <c r="Y56" s="35">
        <v>0</v>
      </c>
      <c r="Z56" s="60">
        <v>9</v>
      </c>
      <c r="AA56" s="375">
        <f t="shared" si="16"/>
        <v>0</v>
      </c>
      <c r="AB56" s="376">
        <v>32.840000000000003</v>
      </c>
      <c r="AC56" s="35">
        <v>30</v>
      </c>
      <c r="AD56" s="374">
        <f t="shared" si="17"/>
        <v>0.91352009744214369</v>
      </c>
      <c r="AE56" s="376">
        <v>39.42</v>
      </c>
      <c r="AF56" s="35">
        <v>40</v>
      </c>
      <c r="AG56" s="60">
        <v>0</v>
      </c>
      <c r="AH56" s="375">
        <f t="shared" si="18"/>
        <v>1.0147133434804667</v>
      </c>
      <c r="AI56" s="356">
        <f t="shared" si="19"/>
        <v>292.06</v>
      </c>
      <c r="AJ56" s="59">
        <f t="shared" si="20"/>
        <v>237.65</v>
      </c>
      <c r="AK56" s="373">
        <f t="shared" si="21"/>
        <v>5.9079897658716805</v>
      </c>
    </row>
    <row r="57" spans="1:37" s="358" customFormat="1" ht="30" customHeight="1" x14ac:dyDescent="0.25">
      <c r="A57" s="49">
        <v>12</v>
      </c>
      <c r="B57" s="352" t="s">
        <v>1</v>
      </c>
      <c r="C57" s="49" t="s">
        <v>47</v>
      </c>
      <c r="D57" s="35">
        <v>45.7</v>
      </c>
      <c r="E57" s="35">
        <v>30</v>
      </c>
      <c r="F57" s="60">
        <v>6</v>
      </c>
      <c r="G57" s="375">
        <f t="shared" si="11"/>
        <v>0.58027079303675044</v>
      </c>
      <c r="H57" s="376">
        <v>48.42</v>
      </c>
      <c r="I57" s="35">
        <v>54</v>
      </c>
      <c r="J57" s="60">
        <v>0</v>
      </c>
      <c r="K57" s="375">
        <f t="shared" si="12"/>
        <v>1.1152416356877324</v>
      </c>
      <c r="L57" s="376">
        <v>44.83</v>
      </c>
      <c r="M57" s="35">
        <v>47</v>
      </c>
      <c r="N57" s="60">
        <v>0</v>
      </c>
      <c r="O57" s="375">
        <f t="shared" si="13"/>
        <v>1.0484050858799911</v>
      </c>
      <c r="P57" s="376">
        <v>45.5</v>
      </c>
      <c r="Q57" s="35">
        <v>24</v>
      </c>
      <c r="R57" s="377">
        <v>8</v>
      </c>
      <c r="S57" s="375">
        <f t="shared" si="14"/>
        <v>0.44859813084112149</v>
      </c>
      <c r="T57" s="376">
        <v>43.1</v>
      </c>
      <c r="U57" s="35">
        <v>25</v>
      </c>
      <c r="V57" s="60">
        <v>0</v>
      </c>
      <c r="W57" s="375">
        <f t="shared" si="15"/>
        <v>0.58004640371229699</v>
      </c>
      <c r="X57" s="376">
        <v>43.58</v>
      </c>
      <c r="Y57" s="35">
        <v>13</v>
      </c>
      <c r="Z57" s="60">
        <v>6</v>
      </c>
      <c r="AA57" s="375">
        <f t="shared" si="16"/>
        <v>0.26220250100847114</v>
      </c>
      <c r="AB57" s="376">
        <v>39.19</v>
      </c>
      <c r="AC57" s="35">
        <v>30</v>
      </c>
      <c r="AD57" s="374">
        <f t="shared" si="17"/>
        <v>0.76550140341923967</v>
      </c>
      <c r="AE57" s="376">
        <v>41.5</v>
      </c>
      <c r="AF57" s="35">
        <v>35</v>
      </c>
      <c r="AG57" s="60">
        <v>3</v>
      </c>
      <c r="AH57" s="375">
        <f t="shared" si="18"/>
        <v>0.7865168539325843</v>
      </c>
      <c r="AI57" s="356">
        <f t="shared" si="19"/>
        <v>351.82</v>
      </c>
      <c r="AJ57" s="59">
        <f t="shared" si="20"/>
        <v>273.7</v>
      </c>
      <c r="AK57" s="373">
        <f t="shared" si="21"/>
        <v>5.5867828075181878</v>
      </c>
    </row>
    <row r="58" spans="1:37" s="358" customFormat="1" ht="30" customHeight="1" x14ac:dyDescent="0.25">
      <c r="A58" s="49">
        <v>13</v>
      </c>
      <c r="B58" s="352" t="s">
        <v>491</v>
      </c>
      <c r="C58" s="49" t="s">
        <v>519</v>
      </c>
      <c r="D58" s="49">
        <v>45.06</v>
      </c>
      <c r="E58" s="49">
        <v>10</v>
      </c>
      <c r="F58" s="58">
        <v>9</v>
      </c>
      <c r="G58" s="374">
        <f t="shared" si="11"/>
        <v>0.18497965223825377</v>
      </c>
      <c r="H58" s="354">
        <v>45.08</v>
      </c>
      <c r="I58" s="49">
        <v>49</v>
      </c>
      <c r="J58" s="58">
        <v>0</v>
      </c>
      <c r="K58" s="374">
        <f t="shared" si="12"/>
        <v>1.0869565217391304</v>
      </c>
      <c r="L58" s="354">
        <v>39.18</v>
      </c>
      <c r="M58" s="49">
        <v>34</v>
      </c>
      <c r="N58" s="58">
        <v>3</v>
      </c>
      <c r="O58" s="374">
        <f t="shared" si="13"/>
        <v>0.80606922712185869</v>
      </c>
      <c r="P58" s="354">
        <v>41.12</v>
      </c>
      <c r="Q58" s="49">
        <v>18</v>
      </c>
      <c r="R58" s="355">
        <v>8</v>
      </c>
      <c r="S58" s="374">
        <f t="shared" si="14"/>
        <v>0.36644951140065146</v>
      </c>
      <c r="T58" s="354">
        <v>39.96</v>
      </c>
      <c r="U58" s="49">
        <v>36</v>
      </c>
      <c r="V58" s="58">
        <v>3</v>
      </c>
      <c r="W58" s="374">
        <f t="shared" si="15"/>
        <v>0.83798882681564246</v>
      </c>
      <c r="X58" s="354">
        <v>41.32</v>
      </c>
      <c r="Y58" s="49">
        <v>34</v>
      </c>
      <c r="Z58" s="58">
        <v>0</v>
      </c>
      <c r="AA58" s="374">
        <f t="shared" si="16"/>
        <v>0.82284607938044529</v>
      </c>
      <c r="AB58" s="354">
        <v>34.89</v>
      </c>
      <c r="AC58" s="49">
        <v>0</v>
      </c>
      <c r="AD58" s="374">
        <f t="shared" si="17"/>
        <v>0</v>
      </c>
      <c r="AE58" s="354">
        <v>38.369999999999997</v>
      </c>
      <c r="AF58" s="49">
        <v>44</v>
      </c>
      <c r="AG58" s="58">
        <v>0</v>
      </c>
      <c r="AH58" s="374">
        <f t="shared" si="18"/>
        <v>1.1467292155329685</v>
      </c>
      <c r="AI58" s="356">
        <f t="shared" si="19"/>
        <v>324.98</v>
      </c>
      <c r="AJ58" s="59">
        <f t="shared" si="20"/>
        <v>260.06</v>
      </c>
      <c r="AK58" s="373">
        <f t="shared" si="21"/>
        <v>5.252019034228951</v>
      </c>
    </row>
    <row r="59" spans="1:37" s="358" customFormat="1" ht="30" customHeight="1" x14ac:dyDescent="0.25">
      <c r="A59" s="49">
        <v>14</v>
      </c>
      <c r="B59" s="352" t="s">
        <v>1</v>
      </c>
      <c r="C59" s="49" t="s">
        <v>55</v>
      </c>
      <c r="D59" s="35">
        <v>48.4</v>
      </c>
      <c r="E59" s="35">
        <v>28</v>
      </c>
      <c r="F59" s="60">
        <v>6</v>
      </c>
      <c r="G59" s="375">
        <f t="shared" si="11"/>
        <v>0.51470588235294124</v>
      </c>
      <c r="H59" s="376">
        <v>47.77</v>
      </c>
      <c r="I59" s="35">
        <v>41</v>
      </c>
      <c r="J59" s="60">
        <v>0</v>
      </c>
      <c r="K59" s="375">
        <f t="shared" si="12"/>
        <v>0.85827925476240308</v>
      </c>
      <c r="L59" s="376">
        <v>58.3</v>
      </c>
      <c r="M59" s="35">
        <v>43</v>
      </c>
      <c r="N59" s="60">
        <v>0</v>
      </c>
      <c r="O59" s="375">
        <f t="shared" si="13"/>
        <v>0.73756432246998294</v>
      </c>
      <c r="P59" s="376">
        <v>47.31</v>
      </c>
      <c r="Q59" s="35">
        <v>21</v>
      </c>
      <c r="R59" s="377">
        <v>0</v>
      </c>
      <c r="S59" s="375">
        <f t="shared" si="14"/>
        <v>0.44388078630310712</v>
      </c>
      <c r="T59" s="376">
        <v>46.91</v>
      </c>
      <c r="U59" s="35">
        <v>35</v>
      </c>
      <c r="V59" s="60">
        <v>3</v>
      </c>
      <c r="W59" s="375">
        <f t="shared" si="15"/>
        <v>0.70126227208976166</v>
      </c>
      <c r="X59" s="376">
        <v>95.61</v>
      </c>
      <c r="Y59" s="35">
        <v>34</v>
      </c>
      <c r="Z59" s="60">
        <v>0</v>
      </c>
      <c r="AA59" s="375">
        <f t="shared" si="16"/>
        <v>0.35561133772617926</v>
      </c>
      <c r="AB59" s="376">
        <v>40.47</v>
      </c>
      <c r="AC59" s="35">
        <v>30</v>
      </c>
      <c r="AD59" s="374">
        <f t="shared" si="17"/>
        <v>0.7412898443291327</v>
      </c>
      <c r="AE59" s="376">
        <v>51.02</v>
      </c>
      <c r="AF59" s="35">
        <v>39</v>
      </c>
      <c r="AG59" s="60">
        <v>0</v>
      </c>
      <c r="AH59" s="375">
        <f t="shared" si="18"/>
        <v>0.76440611524892199</v>
      </c>
      <c r="AI59" s="356">
        <f t="shared" si="19"/>
        <v>435.79</v>
      </c>
      <c r="AJ59" s="59">
        <f t="shared" si="20"/>
        <v>291.39999999999998</v>
      </c>
      <c r="AK59" s="373">
        <f t="shared" si="21"/>
        <v>5.1169998152824299</v>
      </c>
    </row>
    <row r="60" spans="1:37" s="358" customFormat="1" ht="30" customHeight="1" x14ac:dyDescent="0.25">
      <c r="A60" s="49">
        <v>15</v>
      </c>
      <c r="B60" s="352" t="s">
        <v>481</v>
      </c>
      <c r="C60" s="49" t="s">
        <v>520</v>
      </c>
      <c r="D60" s="35">
        <v>31.65</v>
      </c>
      <c r="E60" s="35">
        <v>17</v>
      </c>
      <c r="F60" s="60">
        <v>6</v>
      </c>
      <c r="G60" s="375">
        <f t="shared" si="11"/>
        <v>0.45152722443559101</v>
      </c>
      <c r="H60" s="376">
        <v>29.53</v>
      </c>
      <c r="I60" s="35">
        <v>40</v>
      </c>
      <c r="J60" s="60">
        <v>0</v>
      </c>
      <c r="K60" s="375">
        <f t="shared" si="12"/>
        <v>1.3545546901456145</v>
      </c>
      <c r="L60" s="376">
        <v>24.26</v>
      </c>
      <c r="M60" s="35">
        <v>31</v>
      </c>
      <c r="N60" s="60">
        <v>3</v>
      </c>
      <c r="O60" s="375">
        <f t="shared" si="13"/>
        <v>1.1371973587674247</v>
      </c>
      <c r="P60" s="376">
        <v>25.84</v>
      </c>
      <c r="Q60" s="35">
        <v>7</v>
      </c>
      <c r="R60" s="377">
        <v>13</v>
      </c>
      <c r="S60" s="375">
        <f t="shared" si="14"/>
        <v>0.18022657054582902</v>
      </c>
      <c r="T60" s="376">
        <v>28.5</v>
      </c>
      <c r="U60" s="35">
        <v>18</v>
      </c>
      <c r="V60" s="60">
        <v>9</v>
      </c>
      <c r="W60" s="375">
        <f t="shared" si="15"/>
        <v>0.48</v>
      </c>
      <c r="X60" s="376">
        <v>25.54</v>
      </c>
      <c r="Y60" s="35">
        <v>17</v>
      </c>
      <c r="Z60" s="60">
        <v>0</v>
      </c>
      <c r="AA60" s="375">
        <f t="shared" si="16"/>
        <v>0.66562255285826155</v>
      </c>
      <c r="AB60" s="376">
        <v>31.2</v>
      </c>
      <c r="AC60" s="35">
        <v>0</v>
      </c>
      <c r="AD60" s="374">
        <f t="shared" si="17"/>
        <v>0</v>
      </c>
      <c r="AE60" s="376">
        <v>35.42</v>
      </c>
      <c r="AF60" s="35">
        <v>29</v>
      </c>
      <c r="AG60" s="60">
        <v>3</v>
      </c>
      <c r="AH60" s="375">
        <f t="shared" si="18"/>
        <v>0.75481520041644978</v>
      </c>
      <c r="AI60" s="356">
        <f t="shared" si="19"/>
        <v>231.94</v>
      </c>
      <c r="AJ60" s="59">
        <f t="shared" si="20"/>
        <v>173.65</v>
      </c>
      <c r="AK60" s="373">
        <f t="shared" si="21"/>
        <v>5.0239435971691702</v>
      </c>
    </row>
    <row r="61" spans="1:37" s="358" customFormat="1" ht="30" customHeight="1" x14ac:dyDescent="0.25">
      <c r="A61" s="49">
        <v>16</v>
      </c>
      <c r="B61" s="352" t="s">
        <v>515</v>
      </c>
      <c r="C61" s="49" t="s">
        <v>521</v>
      </c>
      <c r="D61" s="35">
        <v>52.09</v>
      </c>
      <c r="E61" s="35">
        <v>32</v>
      </c>
      <c r="F61" s="60">
        <v>0</v>
      </c>
      <c r="G61" s="375">
        <f t="shared" si="11"/>
        <v>0.61432136686504124</v>
      </c>
      <c r="H61" s="376">
        <v>48.49</v>
      </c>
      <c r="I61" s="35">
        <v>40</v>
      </c>
      <c r="J61" s="60">
        <v>0</v>
      </c>
      <c r="K61" s="375">
        <f t="shared" si="12"/>
        <v>0.82491235306248711</v>
      </c>
      <c r="L61" s="376">
        <v>50.75</v>
      </c>
      <c r="M61" s="35">
        <v>30</v>
      </c>
      <c r="N61" s="60">
        <v>3</v>
      </c>
      <c r="O61" s="375">
        <f t="shared" si="13"/>
        <v>0.55813953488372092</v>
      </c>
      <c r="P61" s="376">
        <v>48.25</v>
      </c>
      <c r="Q61" s="35">
        <v>13</v>
      </c>
      <c r="R61" s="377">
        <v>3</v>
      </c>
      <c r="S61" s="375">
        <f t="shared" si="14"/>
        <v>0.25365853658536586</v>
      </c>
      <c r="T61" s="376">
        <v>49.84</v>
      </c>
      <c r="U61" s="35">
        <v>30</v>
      </c>
      <c r="V61" s="60">
        <v>0</v>
      </c>
      <c r="W61" s="375">
        <f t="shared" si="15"/>
        <v>0.6019261637239165</v>
      </c>
      <c r="X61" s="376">
        <v>84.09</v>
      </c>
      <c r="Y61" s="35">
        <v>40</v>
      </c>
      <c r="Z61" s="60">
        <v>0</v>
      </c>
      <c r="AA61" s="375">
        <f t="shared" si="16"/>
        <v>0.47568081817100721</v>
      </c>
      <c r="AB61" s="376">
        <v>39.380000000000003</v>
      </c>
      <c r="AC61" s="35">
        <v>30</v>
      </c>
      <c r="AD61" s="374">
        <f t="shared" si="17"/>
        <v>0.76180802437785677</v>
      </c>
      <c r="AE61" s="376">
        <v>52.88</v>
      </c>
      <c r="AF61" s="35">
        <v>35</v>
      </c>
      <c r="AG61" s="60">
        <v>0</v>
      </c>
      <c r="AH61" s="375">
        <f t="shared" si="18"/>
        <v>0.66187594553706497</v>
      </c>
      <c r="AI61" s="356">
        <f t="shared" si="19"/>
        <v>425.7700000000001</v>
      </c>
      <c r="AJ61" s="59">
        <f t="shared" si="20"/>
        <v>270.09000000000003</v>
      </c>
      <c r="AK61" s="373">
        <f t="shared" si="21"/>
        <v>4.7523227432064603</v>
      </c>
    </row>
    <row r="62" spans="1:37" s="358" customFormat="1" ht="30" customHeight="1" x14ac:dyDescent="0.25">
      <c r="A62" s="49">
        <v>17</v>
      </c>
      <c r="B62" s="352" t="s">
        <v>1</v>
      </c>
      <c r="C62" s="49" t="s">
        <v>13</v>
      </c>
      <c r="D62" s="35">
        <v>44.99</v>
      </c>
      <c r="E62" s="35">
        <v>17</v>
      </c>
      <c r="F62" s="60">
        <v>6</v>
      </c>
      <c r="G62" s="375">
        <f t="shared" si="11"/>
        <v>0.33339870562855461</v>
      </c>
      <c r="H62" s="376">
        <v>42.94</v>
      </c>
      <c r="I62" s="35">
        <v>33</v>
      </c>
      <c r="J62" s="60">
        <v>0</v>
      </c>
      <c r="K62" s="375">
        <f t="shared" si="12"/>
        <v>0.76851420586865393</v>
      </c>
      <c r="L62" s="376">
        <v>43.85</v>
      </c>
      <c r="M62" s="35">
        <v>30</v>
      </c>
      <c r="N62" s="60">
        <v>0</v>
      </c>
      <c r="O62" s="375">
        <f t="shared" si="13"/>
        <v>0.68415051311288477</v>
      </c>
      <c r="P62" s="376">
        <v>41.15</v>
      </c>
      <c r="Q62" s="35">
        <v>29</v>
      </c>
      <c r="R62" s="377">
        <v>0</v>
      </c>
      <c r="S62" s="375">
        <f t="shared" si="14"/>
        <v>0.70473876063183483</v>
      </c>
      <c r="T62" s="376">
        <v>51.91</v>
      </c>
      <c r="U62" s="35">
        <v>22</v>
      </c>
      <c r="V62" s="60">
        <v>3</v>
      </c>
      <c r="W62" s="375">
        <f t="shared" si="15"/>
        <v>0.4006556182844655</v>
      </c>
      <c r="X62" s="376">
        <v>67.03</v>
      </c>
      <c r="Y62" s="35">
        <v>15</v>
      </c>
      <c r="Z62" s="60">
        <v>3</v>
      </c>
      <c r="AA62" s="375">
        <f t="shared" si="16"/>
        <v>0.21419391689276024</v>
      </c>
      <c r="AB62" s="376">
        <v>42.56</v>
      </c>
      <c r="AC62" s="35">
        <v>30</v>
      </c>
      <c r="AD62" s="374">
        <f t="shared" si="17"/>
        <v>0.70488721804511278</v>
      </c>
      <c r="AE62" s="376">
        <v>51.12</v>
      </c>
      <c r="AF62" s="35">
        <v>39</v>
      </c>
      <c r="AG62" s="60">
        <v>3</v>
      </c>
      <c r="AH62" s="375">
        <f t="shared" si="18"/>
        <v>0.72062084257206216</v>
      </c>
      <c r="AI62" s="356">
        <f t="shared" si="19"/>
        <v>385.55</v>
      </c>
      <c r="AJ62" s="59">
        <f t="shared" si="20"/>
        <v>242.99</v>
      </c>
      <c r="AK62" s="373">
        <f t="shared" si="21"/>
        <v>4.5311597810363287</v>
      </c>
    </row>
    <row r="63" spans="1:37" s="358" customFormat="1" ht="30" customHeight="1" x14ac:dyDescent="0.25">
      <c r="A63" s="49">
        <v>18</v>
      </c>
      <c r="B63" s="352" t="s">
        <v>484</v>
      </c>
      <c r="C63" s="49" t="s">
        <v>522</v>
      </c>
      <c r="D63" s="35">
        <v>38.72</v>
      </c>
      <c r="E63" s="35">
        <v>23</v>
      </c>
      <c r="F63" s="60">
        <v>3</v>
      </c>
      <c r="G63" s="375">
        <f t="shared" si="11"/>
        <v>0.55129434324065196</v>
      </c>
      <c r="H63" s="376">
        <v>30.1</v>
      </c>
      <c r="I63" s="35">
        <v>35</v>
      </c>
      <c r="J63" s="60">
        <v>0</v>
      </c>
      <c r="K63" s="375">
        <f t="shared" si="12"/>
        <v>1.1627906976744184</v>
      </c>
      <c r="L63" s="376">
        <v>25.76</v>
      </c>
      <c r="M63" s="35">
        <v>33</v>
      </c>
      <c r="N63" s="60">
        <v>3</v>
      </c>
      <c r="O63" s="375">
        <f t="shared" si="13"/>
        <v>1.1474269819193323</v>
      </c>
      <c r="P63" s="376">
        <v>31.42</v>
      </c>
      <c r="Q63" s="35">
        <v>7</v>
      </c>
      <c r="R63" s="377">
        <v>6</v>
      </c>
      <c r="S63" s="375">
        <f t="shared" si="14"/>
        <v>0.18706574024585781</v>
      </c>
      <c r="T63" s="376">
        <v>34</v>
      </c>
      <c r="U63" s="35">
        <v>14</v>
      </c>
      <c r="V63" s="60">
        <v>3</v>
      </c>
      <c r="W63" s="375">
        <f t="shared" si="15"/>
        <v>0.3783783783783784</v>
      </c>
      <c r="X63" s="376">
        <v>32.99</v>
      </c>
      <c r="Y63" s="35">
        <v>11</v>
      </c>
      <c r="Z63" s="60">
        <v>6</v>
      </c>
      <c r="AA63" s="375">
        <f t="shared" si="16"/>
        <v>0.28212362144139519</v>
      </c>
      <c r="AB63" s="376">
        <v>27.39</v>
      </c>
      <c r="AC63" s="35">
        <v>0</v>
      </c>
      <c r="AD63" s="374">
        <f t="shared" si="17"/>
        <v>0</v>
      </c>
      <c r="AE63" s="376">
        <v>36.659999999999997</v>
      </c>
      <c r="AF63" s="35">
        <v>22</v>
      </c>
      <c r="AG63" s="60">
        <v>6</v>
      </c>
      <c r="AH63" s="375">
        <f t="shared" si="18"/>
        <v>0.51570557899671832</v>
      </c>
      <c r="AI63" s="356">
        <f t="shared" si="19"/>
        <v>257.03999999999996</v>
      </c>
      <c r="AJ63" s="59">
        <f t="shared" si="20"/>
        <v>160.72</v>
      </c>
      <c r="AK63" s="373">
        <f t="shared" si="21"/>
        <v>4.2247853418967525</v>
      </c>
    </row>
    <row r="64" spans="1:37" s="358" customFormat="1" ht="30" customHeight="1" x14ac:dyDescent="0.25">
      <c r="A64" s="49">
        <v>19</v>
      </c>
      <c r="B64" s="352" t="s">
        <v>491</v>
      </c>
      <c r="C64" s="49" t="s">
        <v>523</v>
      </c>
      <c r="D64" s="35">
        <v>50.98</v>
      </c>
      <c r="E64" s="35">
        <v>13</v>
      </c>
      <c r="F64" s="60">
        <v>12</v>
      </c>
      <c r="G64" s="375">
        <f t="shared" si="11"/>
        <v>0.20641473483645603</v>
      </c>
      <c r="H64" s="376">
        <v>55.52</v>
      </c>
      <c r="I64" s="35">
        <v>52</v>
      </c>
      <c r="J64" s="60">
        <v>0</v>
      </c>
      <c r="K64" s="375">
        <f t="shared" si="12"/>
        <v>0.93659942363112392</v>
      </c>
      <c r="L64" s="376">
        <v>40.21</v>
      </c>
      <c r="M64" s="35">
        <v>37</v>
      </c>
      <c r="N64" s="60">
        <v>0</v>
      </c>
      <c r="O64" s="375">
        <f t="shared" si="13"/>
        <v>0.92016911216115393</v>
      </c>
      <c r="P64" s="376">
        <v>35.299999999999997</v>
      </c>
      <c r="Q64" s="35">
        <v>16</v>
      </c>
      <c r="R64" s="377">
        <v>6</v>
      </c>
      <c r="S64" s="375">
        <f t="shared" si="14"/>
        <v>0.38740920096852305</v>
      </c>
      <c r="T64" s="376">
        <v>35.75</v>
      </c>
      <c r="U64" s="35">
        <v>11</v>
      </c>
      <c r="V64" s="60">
        <v>9</v>
      </c>
      <c r="W64" s="375">
        <f t="shared" si="15"/>
        <v>0.24581005586592178</v>
      </c>
      <c r="X64" s="376">
        <v>41.09</v>
      </c>
      <c r="Y64" s="35">
        <v>27</v>
      </c>
      <c r="Z64" s="60">
        <v>0</v>
      </c>
      <c r="AA64" s="375">
        <f t="shared" si="16"/>
        <v>0.65709418349963489</v>
      </c>
      <c r="AB64" s="376">
        <v>32.31</v>
      </c>
      <c r="AC64" s="35">
        <v>0</v>
      </c>
      <c r="AD64" s="374">
        <f t="shared" si="17"/>
        <v>0</v>
      </c>
      <c r="AE64" s="376">
        <v>43.77</v>
      </c>
      <c r="AF64" s="35">
        <v>39</v>
      </c>
      <c r="AG64" s="60">
        <v>3</v>
      </c>
      <c r="AH64" s="375">
        <f t="shared" si="18"/>
        <v>0.83386786401539448</v>
      </c>
      <c r="AI64" s="356">
        <f t="shared" si="19"/>
        <v>334.93000000000006</v>
      </c>
      <c r="AJ64" s="59">
        <f t="shared" si="20"/>
        <v>232.98</v>
      </c>
      <c r="AK64" s="373">
        <f t="shared" si="21"/>
        <v>4.1873645749782078</v>
      </c>
    </row>
    <row r="65" spans="1:37" s="358" customFormat="1" ht="30" customHeight="1" x14ac:dyDescent="0.25">
      <c r="A65" s="49">
        <v>20</v>
      </c>
      <c r="B65" s="352" t="s">
        <v>1</v>
      </c>
      <c r="C65" s="49" t="s">
        <v>524</v>
      </c>
      <c r="D65" s="35">
        <v>55.56</v>
      </c>
      <c r="E65" s="35">
        <v>28</v>
      </c>
      <c r="F65" s="60">
        <v>3</v>
      </c>
      <c r="G65" s="375">
        <f t="shared" si="11"/>
        <v>0.47814207650273222</v>
      </c>
      <c r="H65" s="376">
        <v>59.49</v>
      </c>
      <c r="I65" s="35">
        <v>51</v>
      </c>
      <c r="J65" s="60">
        <v>0</v>
      </c>
      <c r="K65" s="375">
        <f t="shared" si="12"/>
        <v>0.85728693898134134</v>
      </c>
      <c r="L65" s="376">
        <v>65.39</v>
      </c>
      <c r="M65" s="35">
        <v>33</v>
      </c>
      <c r="N65" s="60">
        <v>6</v>
      </c>
      <c r="O65" s="375">
        <f t="shared" si="13"/>
        <v>0.46224961479198767</v>
      </c>
      <c r="P65" s="376">
        <v>48.92</v>
      </c>
      <c r="Q65" s="35">
        <v>19</v>
      </c>
      <c r="R65" s="377">
        <v>0</v>
      </c>
      <c r="S65" s="375">
        <f t="shared" si="14"/>
        <v>0.38838920686835648</v>
      </c>
      <c r="T65" s="376">
        <v>71.72</v>
      </c>
      <c r="U65" s="35">
        <v>21</v>
      </c>
      <c r="V65" s="60">
        <v>6</v>
      </c>
      <c r="W65" s="375">
        <f t="shared" si="15"/>
        <v>0.27020072053525479</v>
      </c>
      <c r="X65" s="376">
        <v>71.010000000000005</v>
      </c>
      <c r="Y65" s="35">
        <v>21</v>
      </c>
      <c r="Z65" s="60">
        <v>0</v>
      </c>
      <c r="AA65" s="375">
        <f t="shared" si="16"/>
        <v>0.2957329953527672</v>
      </c>
      <c r="AB65" s="376">
        <v>47.54</v>
      </c>
      <c r="AC65" s="35">
        <v>30</v>
      </c>
      <c r="AD65" s="374">
        <f t="shared" si="17"/>
        <v>0.63104753891459819</v>
      </c>
      <c r="AE65" s="376">
        <v>65.489999999999995</v>
      </c>
      <c r="AF65" s="35">
        <v>32</v>
      </c>
      <c r="AG65" s="60">
        <v>6</v>
      </c>
      <c r="AH65" s="375">
        <f t="shared" si="18"/>
        <v>0.44761505105609178</v>
      </c>
      <c r="AI65" s="356">
        <f t="shared" si="19"/>
        <v>485.12</v>
      </c>
      <c r="AJ65" s="59">
        <f t="shared" si="20"/>
        <v>262.56</v>
      </c>
      <c r="AK65" s="373">
        <f t="shared" si="21"/>
        <v>3.8306641430031299</v>
      </c>
    </row>
    <row r="66" spans="1:37" s="358" customFormat="1" ht="30" customHeight="1" x14ac:dyDescent="0.25">
      <c r="A66" s="49">
        <v>21</v>
      </c>
      <c r="B66" s="352" t="s">
        <v>525</v>
      </c>
      <c r="C66" s="49" t="s">
        <v>526</v>
      </c>
      <c r="D66" s="35">
        <v>57.92</v>
      </c>
      <c r="E66" s="35">
        <v>11</v>
      </c>
      <c r="F66" s="60">
        <v>9</v>
      </c>
      <c r="G66" s="375">
        <f t="shared" si="11"/>
        <v>0.1643753735803945</v>
      </c>
      <c r="H66" s="376">
        <v>69.87</v>
      </c>
      <c r="I66" s="35">
        <v>49</v>
      </c>
      <c r="J66" s="60">
        <v>0</v>
      </c>
      <c r="K66" s="375">
        <f t="shared" si="12"/>
        <v>0.70130241877773003</v>
      </c>
      <c r="L66" s="376">
        <v>62.04</v>
      </c>
      <c r="M66" s="35">
        <v>36</v>
      </c>
      <c r="N66" s="60">
        <v>0</v>
      </c>
      <c r="O66" s="375">
        <f t="shared" si="13"/>
        <v>0.58027079303675044</v>
      </c>
      <c r="P66" s="376">
        <v>41.53</v>
      </c>
      <c r="Q66" s="35">
        <v>24</v>
      </c>
      <c r="R66" s="377">
        <v>0</v>
      </c>
      <c r="S66" s="375">
        <f t="shared" si="14"/>
        <v>0.57789549723091738</v>
      </c>
      <c r="T66" s="376">
        <v>64.709999999999994</v>
      </c>
      <c r="U66" s="35">
        <v>17</v>
      </c>
      <c r="V66" s="60">
        <v>9</v>
      </c>
      <c r="W66" s="375">
        <f t="shared" si="15"/>
        <v>0.23063356396689733</v>
      </c>
      <c r="X66" s="376">
        <v>38.96</v>
      </c>
      <c r="Y66" s="35">
        <v>39</v>
      </c>
      <c r="Z66" s="60">
        <v>0</v>
      </c>
      <c r="AA66" s="375">
        <f t="shared" si="16"/>
        <v>1.0010266940451744</v>
      </c>
      <c r="AB66" s="376">
        <v>37.43</v>
      </c>
      <c r="AC66" s="35">
        <v>0</v>
      </c>
      <c r="AD66" s="374">
        <f t="shared" si="17"/>
        <v>0</v>
      </c>
      <c r="AE66" s="376">
        <v>57.37</v>
      </c>
      <c r="AF66" s="35">
        <v>31</v>
      </c>
      <c r="AG66" s="60">
        <v>3</v>
      </c>
      <c r="AH66" s="375">
        <f t="shared" si="18"/>
        <v>0.51350008282259407</v>
      </c>
      <c r="AI66" s="356">
        <f t="shared" si="19"/>
        <v>429.83</v>
      </c>
      <c r="AJ66" s="59">
        <f t="shared" si="20"/>
        <v>253.92000000000002</v>
      </c>
      <c r="AK66" s="373">
        <f t="shared" si="21"/>
        <v>3.7690044234604581</v>
      </c>
    </row>
    <row r="67" spans="1:37" s="358" customFormat="1" ht="30" customHeight="1" x14ac:dyDescent="0.25">
      <c r="A67" s="49">
        <v>22</v>
      </c>
      <c r="B67" s="352" t="s">
        <v>1</v>
      </c>
      <c r="C67" s="49" t="s">
        <v>527</v>
      </c>
      <c r="D67" s="35">
        <v>67.069999999999993</v>
      </c>
      <c r="E67" s="35">
        <v>16</v>
      </c>
      <c r="F67" s="60">
        <v>6</v>
      </c>
      <c r="G67" s="375">
        <f t="shared" si="11"/>
        <v>0.21896811276857808</v>
      </c>
      <c r="H67" s="376">
        <v>67.55</v>
      </c>
      <c r="I67" s="35">
        <v>47</v>
      </c>
      <c r="J67" s="60">
        <v>0</v>
      </c>
      <c r="K67" s="375">
        <f t="shared" si="12"/>
        <v>0.69578090303478912</v>
      </c>
      <c r="L67" s="376">
        <v>58.51</v>
      </c>
      <c r="M67" s="35">
        <v>34</v>
      </c>
      <c r="N67" s="60">
        <v>3</v>
      </c>
      <c r="O67" s="375">
        <f t="shared" si="13"/>
        <v>0.55275564948788813</v>
      </c>
      <c r="P67" s="376">
        <v>52.31</v>
      </c>
      <c r="Q67" s="35">
        <v>17</v>
      </c>
      <c r="R67" s="377">
        <v>3</v>
      </c>
      <c r="S67" s="375">
        <f t="shared" si="14"/>
        <v>0.30735852467908154</v>
      </c>
      <c r="T67" s="376">
        <v>62.2</v>
      </c>
      <c r="U67" s="35">
        <v>10</v>
      </c>
      <c r="V67" s="60">
        <v>12</v>
      </c>
      <c r="W67" s="375">
        <f t="shared" si="15"/>
        <v>0.13477088948787061</v>
      </c>
      <c r="X67" s="376">
        <v>70.36</v>
      </c>
      <c r="Y67" s="35">
        <v>15</v>
      </c>
      <c r="Z67" s="60">
        <v>0</v>
      </c>
      <c r="AA67" s="375">
        <f t="shared" si="16"/>
        <v>0.21318931210915293</v>
      </c>
      <c r="AB67" s="376">
        <v>60.78</v>
      </c>
      <c r="AC67" s="35">
        <v>60</v>
      </c>
      <c r="AD67" s="374">
        <f t="shared" si="17"/>
        <v>0.98716683119447179</v>
      </c>
      <c r="AE67" s="376">
        <v>77.650000000000006</v>
      </c>
      <c r="AF67" s="35">
        <v>29</v>
      </c>
      <c r="AG67" s="60">
        <v>3</v>
      </c>
      <c r="AH67" s="375">
        <f t="shared" si="18"/>
        <v>0.35957842529448231</v>
      </c>
      <c r="AI67" s="356">
        <f t="shared" si="19"/>
        <v>516.43000000000006</v>
      </c>
      <c r="AJ67" s="59">
        <f t="shared" si="20"/>
        <v>279.07</v>
      </c>
      <c r="AK67" s="373">
        <f t="shared" si="21"/>
        <v>3.4695686480563142</v>
      </c>
    </row>
    <row r="68" spans="1:37" s="358" customFormat="1" ht="30" customHeight="1" x14ac:dyDescent="0.25">
      <c r="A68" s="49">
        <v>23</v>
      </c>
      <c r="B68" s="352" t="s">
        <v>491</v>
      </c>
      <c r="C68" s="49" t="s">
        <v>528</v>
      </c>
      <c r="D68" s="35">
        <v>37.630000000000003</v>
      </c>
      <c r="E68" s="35">
        <v>8</v>
      </c>
      <c r="F68" s="60">
        <v>9</v>
      </c>
      <c r="G68" s="375">
        <f t="shared" si="11"/>
        <v>0.17156337122024448</v>
      </c>
      <c r="H68" s="376">
        <v>33.93</v>
      </c>
      <c r="I68" s="35">
        <v>50</v>
      </c>
      <c r="J68" s="60">
        <v>0</v>
      </c>
      <c r="K68" s="375">
        <f t="shared" si="12"/>
        <v>1.4736221632773356</v>
      </c>
      <c r="L68" s="376">
        <v>50.27</v>
      </c>
      <c r="M68" s="35">
        <v>22</v>
      </c>
      <c r="N68" s="60">
        <v>3</v>
      </c>
      <c r="O68" s="375">
        <f t="shared" si="13"/>
        <v>0.4129904261310306</v>
      </c>
      <c r="P68" s="376">
        <v>34.75</v>
      </c>
      <c r="Q68" s="35">
        <v>9</v>
      </c>
      <c r="R68" s="377">
        <v>3</v>
      </c>
      <c r="S68" s="375">
        <f t="shared" si="14"/>
        <v>0.23841059602649006</v>
      </c>
      <c r="T68" s="376">
        <v>40.479999999999997</v>
      </c>
      <c r="U68" s="35">
        <v>12</v>
      </c>
      <c r="V68" s="60">
        <v>6</v>
      </c>
      <c r="W68" s="375">
        <f t="shared" si="15"/>
        <v>0.25817555938037867</v>
      </c>
      <c r="X68" s="376">
        <v>44.12</v>
      </c>
      <c r="Y68" s="35">
        <v>11</v>
      </c>
      <c r="Z68" s="60">
        <v>3</v>
      </c>
      <c r="AA68" s="375">
        <f t="shared" si="16"/>
        <v>0.23344651952461801</v>
      </c>
      <c r="AB68" s="376">
        <v>36.36</v>
      </c>
      <c r="AC68" s="35">
        <v>0</v>
      </c>
      <c r="AD68" s="374">
        <f t="shared" si="17"/>
        <v>0</v>
      </c>
      <c r="AE68" s="376">
        <v>42.47</v>
      </c>
      <c r="AF68" s="35">
        <v>27</v>
      </c>
      <c r="AG68" s="60">
        <v>3</v>
      </c>
      <c r="AH68" s="375">
        <f t="shared" si="18"/>
        <v>0.59379810864306137</v>
      </c>
      <c r="AI68" s="356">
        <f t="shared" si="19"/>
        <v>320.01</v>
      </c>
      <c r="AJ68" s="59">
        <f t="shared" si="20"/>
        <v>168.63</v>
      </c>
      <c r="AK68" s="373">
        <f t="shared" si="21"/>
        <v>3.3820067442031583</v>
      </c>
    </row>
    <row r="69" spans="1:37" s="358" customFormat="1" ht="30" customHeight="1" x14ac:dyDescent="0.25">
      <c r="A69" s="49">
        <v>24</v>
      </c>
      <c r="B69" s="352" t="s">
        <v>494</v>
      </c>
      <c r="C69" s="49" t="s">
        <v>157</v>
      </c>
      <c r="D69" s="35">
        <v>87.5</v>
      </c>
      <c r="E69" s="35">
        <v>23</v>
      </c>
      <c r="F69" s="60">
        <v>0</v>
      </c>
      <c r="G69" s="375">
        <f t="shared" si="11"/>
        <v>0.26285714285714284</v>
      </c>
      <c r="H69" s="376">
        <v>86.95</v>
      </c>
      <c r="I69" s="35">
        <v>57</v>
      </c>
      <c r="J69" s="60">
        <v>0</v>
      </c>
      <c r="K69" s="375">
        <f t="shared" si="12"/>
        <v>0.65554916618746406</v>
      </c>
      <c r="L69" s="376">
        <v>86.62</v>
      </c>
      <c r="M69" s="35">
        <v>45</v>
      </c>
      <c r="N69" s="60">
        <v>0</v>
      </c>
      <c r="O69" s="375">
        <f t="shared" si="13"/>
        <v>0.51951050565689216</v>
      </c>
      <c r="P69" s="376">
        <v>79</v>
      </c>
      <c r="Q69" s="35">
        <v>30</v>
      </c>
      <c r="R69" s="377">
        <v>0</v>
      </c>
      <c r="S69" s="375">
        <f t="shared" si="14"/>
        <v>0.379746835443038</v>
      </c>
      <c r="T69" s="376">
        <v>90.38</v>
      </c>
      <c r="U69" s="35">
        <v>42</v>
      </c>
      <c r="V69" s="60">
        <v>0</v>
      </c>
      <c r="W69" s="375">
        <f t="shared" si="15"/>
        <v>0.46470458065943793</v>
      </c>
      <c r="X69" s="376">
        <v>128.38</v>
      </c>
      <c r="Y69" s="35">
        <v>39</v>
      </c>
      <c r="Z69" s="60">
        <v>0</v>
      </c>
      <c r="AA69" s="375">
        <f t="shared" si="16"/>
        <v>0.30378563639196138</v>
      </c>
      <c r="AB69" s="376">
        <v>131.88999999999999</v>
      </c>
      <c r="AC69" s="35">
        <v>0</v>
      </c>
      <c r="AD69" s="374">
        <f t="shared" si="17"/>
        <v>0</v>
      </c>
      <c r="AE69" s="376">
        <v>93.24</v>
      </c>
      <c r="AF69" s="35">
        <v>39</v>
      </c>
      <c r="AG69" s="60">
        <v>0</v>
      </c>
      <c r="AH69" s="375">
        <f t="shared" si="18"/>
        <v>0.41827541827541831</v>
      </c>
      <c r="AI69" s="356">
        <f t="shared" si="19"/>
        <v>783.96</v>
      </c>
      <c r="AJ69" s="59">
        <f t="shared" si="20"/>
        <v>339.5</v>
      </c>
      <c r="AK69" s="373">
        <f t="shared" si="21"/>
        <v>3.0044292854713546</v>
      </c>
    </row>
    <row r="70" spans="1:37" s="358" customFormat="1" ht="30" customHeight="1" x14ac:dyDescent="0.25">
      <c r="A70" s="49">
        <v>25</v>
      </c>
      <c r="B70" s="352" t="s">
        <v>1</v>
      </c>
      <c r="C70" s="49" t="s">
        <v>529</v>
      </c>
      <c r="D70" s="35">
        <v>87.24</v>
      </c>
      <c r="E70" s="35">
        <v>24</v>
      </c>
      <c r="F70" s="60">
        <v>3</v>
      </c>
      <c r="G70" s="375">
        <f t="shared" si="11"/>
        <v>0.26595744680851063</v>
      </c>
      <c r="H70" s="376">
        <v>84.47</v>
      </c>
      <c r="I70" s="35">
        <v>55</v>
      </c>
      <c r="J70" s="60">
        <v>0</v>
      </c>
      <c r="K70" s="375">
        <f t="shared" si="12"/>
        <v>0.65111874038120043</v>
      </c>
      <c r="L70" s="376">
        <v>84.31</v>
      </c>
      <c r="M70" s="35">
        <v>23</v>
      </c>
      <c r="N70" s="60">
        <v>9</v>
      </c>
      <c r="O70" s="375">
        <f t="shared" si="13"/>
        <v>0.2464901939770657</v>
      </c>
      <c r="P70" s="376">
        <v>74.099999999999994</v>
      </c>
      <c r="Q70" s="35">
        <v>24</v>
      </c>
      <c r="R70" s="377">
        <v>0</v>
      </c>
      <c r="S70" s="375">
        <f t="shared" si="14"/>
        <v>0.32388663967611336</v>
      </c>
      <c r="T70" s="376">
        <v>77.239999999999995</v>
      </c>
      <c r="U70" s="35">
        <v>26</v>
      </c>
      <c r="V70" s="60">
        <v>3</v>
      </c>
      <c r="W70" s="375">
        <f t="shared" si="15"/>
        <v>0.32402791625124627</v>
      </c>
      <c r="X70" s="376">
        <v>93.24</v>
      </c>
      <c r="Y70" s="35">
        <v>23</v>
      </c>
      <c r="Z70" s="60">
        <v>3</v>
      </c>
      <c r="AA70" s="375">
        <f t="shared" si="16"/>
        <v>0.23898586866167915</v>
      </c>
      <c r="AB70" s="376">
        <v>53.31</v>
      </c>
      <c r="AC70" s="35">
        <v>0</v>
      </c>
      <c r="AD70" s="374">
        <f t="shared" si="17"/>
        <v>0</v>
      </c>
      <c r="AE70" s="376">
        <v>71.55</v>
      </c>
      <c r="AF70" s="35">
        <v>40</v>
      </c>
      <c r="AG70" s="60">
        <v>0</v>
      </c>
      <c r="AH70" s="375">
        <f t="shared" si="18"/>
        <v>0.55904961565338929</v>
      </c>
      <c r="AI70" s="356">
        <f t="shared" si="19"/>
        <v>625.45999999999992</v>
      </c>
      <c r="AJ70" s="59">
        <f t="shared" si="20"/>
        <v>278.24</v>
      </c>
      <c r="AK70" s="373">
        <f t="shared" si="21"/>
        <v>2.6095164214092046</v>
      </c>
    </row>
    <row r="71" spans="1:37" s="358" customFormat="1" ht="30" customHeight="1" x14ac:dyDescent="0.25">
      <c r="A71" s="49">
        <v>26</v>
      </c>
      <c r="B71" s="352" t="s">
        <v>530</v>
      </c>
      <c r="C71" s="49" t="s">
        <v>531</v>
      </c>
      <c r="D71" s="35">
        <v>14.6</v>
      </c>
      <c r="E71" s="35">
        <v>0</v>
      </c>
      <c r="F71" s="60">
        <v>18</v>
      </c>
      <c r="G71" s="375">
        <f t="shared" si="11"/>
        <v>0</v>
      </c>
      <c r="H71" s="376">
        <v>15.06</v>
      </c>
      <c r="I71" s="35">
        <v>10</v>
      </c>
      <c r="J71" s="60">
        <v>12</v>
      </c>
      <c r="K71" s="375">
        <f t="shared" si="12"/>
        <v>0.36954915003695488</v>
      </c>
      <c r="L71" s="376">
        <v>12.38</v>
      </c>
      <c r="M71" s="35">
        <v>9</v>
      </c>
      <c r="N71" s="60">
        <v>12</v>
      </c>
      <c r="O71" s="375">
        <f t="shared" si="13"/>
        <v>0.36915504511894992</v>
      </c>
      <c r="P71" s="376">
        <v>16.39</v>
      </c>
      <c r="Q71" s="35">
        <v>7</v>
      </c>
      <c r="R71" s="377">
        <v>6</v>
      </c>
      <c r="S71" s="375">
        <f t="shared" si="14"/>
        <v>0.31263957123715946</v>
      </c>
      <c r="T71" s="376">
        <v>14.98</v>
      </c>
      <c r="U71" s="35">
        <v>4</v>
      </c>
      <c r="V71" s="60">
        <v>15</v>
      </c>
      <c r="W71" s="375">
        <f t="shared" si="15"/>
        <v>0.13342228152101401</v>
      </c>
      <c r="X71" s="376">
        <v>27.48</v>
      </c>
      <c r="Y71" s="35">
        <v>0</v>
      </c>
      <c r="Z71" s="60">
        <v>9</v>
      </c>
      <c r="AA71" s="375">
        <f t="shared" si="16"/>
        <v>0</v>
      </c>
      <c r="AB71" s="376">
        <v>15.8</v>
      </c>
      <c r="AC71" s="35">
        <v>0</v>
      </c>
      <c r="AD71" s="374">
        <f t="shared" si="17"/>
        <v>0</v>
      </c>
      <c r="AE71" s="376">
        <v>17.190000000000001</v>
      </c>
      <c r="AF71" s="35">
        <v>5</v>
      </c>
      <c r="AG71" s="60">
        <v>15</v>
      </c>
      <c r="AH71" s="375">
        <f t="shared" si="18"/>
        <v>0.1553277415346381</v>
      </c>
      <c r="AI71" s="356">
        <f t="shared" si="19"/>
        <v>133.88</v>
      </c>
      <c r="AJ71" s="59">
        <f t="shared" si="20"/>
        <v>49.6</v>
      </c>
      <c r="AK71" s="373">
        <f t="shared" si="21"/>
        <v>1.3400937894487164</v>
      </c>
    </row>
    <row r="72" spans="1:37" s="358" customFormat="1" ht="30" customHeight="1" x14ac:dyDescent="0.25">
      <c r="A72" s="49">
        <v>27</v>
      </c>
      <c r="B72" s="352" t="s">
        <v>1</v>
      </c>
      <c r="C72" s="49" t="s">
        <v>532</v>
      </c>
      <c r="D72" s="35">
        <v>93.72</v>
      </c>
      <c r="E72" s="35">
        <v>9</v>
      </c>
      <c r="F72" s="60">
        <v>9</v>
      </c>
      <c r="G72" s="375">
        <f t="shared" si="11"/>
        <v>8.7616822429906538E-2</v>
      </c>
      <c r="H72" s="376">
        <v>80.47</v>
      </c>
      <c r="I72" s="35">
        <v>15</v>
      </c>
      <c r="J72" s="60">
        <v>12</v>
      </c>
      <c r="K72" s="375">
        <f t="shared" si="12"/>
        <v>0.16221477235860279</v>
      </c>
      <c r="L72" s="376">
        <v>93.98</v>
      </c>
      <c r="M72" s="35">
        <v>11</v>
      </c>
      <c r="N72" s="60">
        <v>12</v>
      </c>
      <c r="O72" s="375">
        <f t="shared" si="13"/>
        <v>0.1037931685223627</v>
      </c>
      <c r="P72" s="376">
        <v>95.13</v>
      </c>
      <c r="Q72" s="35">
        <v>23</v>
      </c>
      <c r="R72" s="377">
        <v>0</v>
      </c>
      <c r="S72" s="375">
        <f t="shared" si="14"/>
        <v>0.24177441395984445</v>
      </c>
      <c r="T72" s="376">
        <v>95.56</v>
      </c>
      <c r="U72" s="35">
        <v>12</v>
      </c>
      <c r="V72" s="60">
        <v>12</v>
      </c>
      <c r="W72" s="375">
        <f t="shared" si="15"/>
        <v>0.11156563778356265</v>
      </c>
      <c r="X72" s="376">
        <v>147.16999999999999</v>
      </c>
      <c r="Y72" s="35">
        <v>21</v>
      </c>
      <c r="Z72" s="60">
        <v>0</v>
      </c>
      <c r="AA72" s="375">
        <f t="shared" si="16"/>
        <v>0.14269212475368623</v>
      </c>
      <c r="AB72" s="376">
        <v>107.43</v>
      </c>
      <c r="AC72" s="35">
        <v>0</v>
      </c>
      <c r="AD72" s="374">
        <f t="shared" si="17"/>
        <v>0</v>
      </c>
      <c r="AE72" s="376">
        <v>112.38</v>
      </c>
      <c r="AF72" s="35">
        <v>29</v>
      </c>
      <c r="AG72" s="60">
        <v>6</v>
      </c>
      <c r="AH72" s="375">
        <f t="shared" si="18"/>
        <v>0.24497381314411218</v>
      </c>
      <c r="AI72" s="356">
        <f t="shared" si="19"/>
        <v>825.84000000000015</v>
      </c>
      <c r="AJ72" s="59">
        <f t="shared" si="20"/>
        <v>204.72</v>
      </c>
      <c r="AK72" s="373">
        <f t="shared" si="21"/>
        <v>1.0946307529520776</v>
      </c>
    </row>
    <row r="73" spans="1:37" ht="24.95" customHeight="1" x14ac:dyDescent="0.25"/>
    <row r="74" spans="1:37" ht="24.95" customHeight="1" x14ac:dyDescent="0.25"/>
    <row r="75" spans="1:37" ht="24.95" customHeight="1" x14ac:dyDescent="0.25"/>
    <row r="76" spans="1:37" ht="24.95" customHeight="1" x14ac:dyDescent="0.25"/>
    <row r="77" spans="1:37" ht="24.95" customHeight="1" x14ac:dyDescent="0.25"/>
    <row r="78" spans="1:37" ht="24.95" customHeight="1" x14ac:dyDescent="0.25"/>
    <row r="79" spans="1:37" ht="24.95" customHeight="1" x14ac:dyDescent="0.25"/>
  </sheetData>
  <mergeCells count="24">
    <mergeCell ref="AB4:AD4"/>
    <mergeCell ref="AE4:AH4"/>
    <mergeCell ref="AI4:AJ4"/>
    <mergeCell ref="A44:A45"/>
    <mergeCell ref="B44:C44"/>
    <mergeCell ref="D44:G44"/>
    <mergeCell ref="H44:K44"/>
    <mergeCell ref="L44:O44"/>
    <mergeCell ref="P44:S44"/>
    <mergeCell ref="T44:W44"/>
    <mergeCell ref="X44:AA44"/>
    <mergeCell ref="AB44:AD44"/>
    <mergeCell ref="AE44:AH44"/>
    <mergeCell ref="AI44:AJ44"/>
    <mergeCell ref="H4:K4"/>
    <mergeCell ref="L4:O4"/>
    <mergeCell ref="P4:S4"/>
    <mergeCell ref="T4:W4"/>
    <mergeCell ref="X4:AA4"/>
    <mergeCell ref="A1:G1"/>
    <mergeCell ref="A2:G2"/>
    <mergeCell ref="A4:A5"/>
    <mergeCell ref="B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ВРЕМЕНА ГОДА - 2018</vt:lpstr>
      <vt:lpstr>Время Охоты - 2018</vt:lpstr>
      <vt:lpstr>13-й Леший - 2018</vt:lpstr>
      <vt:lpstr>13-й Леший. В ПРИЦЕЛЕ - 2018</vt:lpstr>
      <vt:lpstr>Дартс Мороз - 2018</vt:lpstr>
      <vt:lpstr>Двойная Цель - 2018</vt:lpstr>
      <vt:lpstr>3D-СПАРРИНГИ (Менделеево)</vt:lpstr>
      <vt:lpstr>Репост-18с</vt:lpstr>
      <vt:lpstr>Северные Амуры - 2018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2019-01-08T16:05:34Z</dcterms:modified>
</cp:coreProperties>
</file>